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03" documentId="120_S{2AC9BD13-BADA-5192-A53E-5A8FF88502F6}" xr6:coauthVersionLast="47" xr6:coauthVersionMax="47" xr10:uidLastSave="{B4D868DB-81F2-4361-B345-8664B79ACD91}"/>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7" i="1"/>
  <c r="B2" i="3"/>
  <c r="G2" i="3"/>
  <c r="I2" i="3"/>
  <c r="J2" i="3"/>
  <c r="L2" i="3"/>
  <c r="B3" i="3"/>
  <c r="G3" i="3"/>
  <c r="I3" i="3"/>
  <c r="J3" i="3"/>
  <c r="L3"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<sst xmlns="http://schemas.openxmlformats.org/spreadsheetml/2006/main" count="180301" uniqueCount="39131">
  <si>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</si>
  <si>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</si>
  <si>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</si>
  <si>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</si>
  <si>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</si>
  <si>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</si>
  <si>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</si>
  <si>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</si>
  <si>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</si>
  <si>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</si>
  <si>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</si>
  <si>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</si>
  <si>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</si>
  <si>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</si>
  <si>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</si>
  <si>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</si>
  <si>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</si>
  <si>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</si>
  <si>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</si>
  <si>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</si>
  <si>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</si>
  <si>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</si>
  <si>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</si>
  <si>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</si>
  <si>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</si>
  <si>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</si>
  <si>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</si>
  <si>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</si>
  <si>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</si>
  <si>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</si>
  <si>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</si>
  <si>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</si>
  <si>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</si>
  <si>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</si>
  <si>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</si>
  <si>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</si>
  <si>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</si>
  <si>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</si>
  <si>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</si>
  <si>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</si>
  <si>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</si>
  <si>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</si>
  <si>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</si>
  <si>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</si>
  <si>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</si>
  <si>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</si>
  <si>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</si>
  <si>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</si>
  <si>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</si>
  <si>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</si>
  <si>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</si>
  <si>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</si>
  <si>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</si>
  <si>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</si>
  <si>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</si>
  <si>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</si>
  <si>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</si>
  <si>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</si>
  <si>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</si>
  <si>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</si>
  <si>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</si>
  <si>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</si>
  <si>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</si>
  <si>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</si>
  <si>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</si>
  <si>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</si>
  <si>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</si>
  <si>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</si>
  <si>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</si>
  <si>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</si>
  <si>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</si>
  <si>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</si>
  <si>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</si>
  <si>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</si>
  <si>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</si>
  <si>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</si>
  <si>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</si>
  <si>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</si>
  <si>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</si>
  <si>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</si>
  <si>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</si>
  <si>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</si>
  <si>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</si>
  <si>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</si>
  <si>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</si>
  <si>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</si>
  <si>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</si>
  <si>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</si>
  <si>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</si>
  <si>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</si>
  <si>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</si>
  <si>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</si>
  <si>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</si>
  <si>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</si>
  <si>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</si>
  <si>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</si>
  <si>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</si>
  <si>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</si>
  <si>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</si>
  <si>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</si>
  <si>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</si>
  <si>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</si>
  <si>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</si>
  <si>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</si>
  <si>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</si>
  <si>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</si>
  <si>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</si>
  <si>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</si>
  <si>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</si>
  <si>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</si>
  <si>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</si>
  <si>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</si>
  <si>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</si>
  <si>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</si>
  <si>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</si>
  <si>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</si>
  <si>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</si>
  <si>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</si>
  <si>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</si>
  <si>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</si>
  <si>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</si>
  <si>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</si>
  <si>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</si>
  <si>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</si>
  <si>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</si>
  <si>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</si>
  <si>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</si>
  <si>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</si>
  <si>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</si>
  <si>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</si>
  <si>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</si>
  <si>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</si>
  <si>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</si>
  <si>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</si>
  <si>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</si>
  <si>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</si>
  <si>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</si>
  <si>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</si>
  <si>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</si>
  <si>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</si>
  <si>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</si>
  <si>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</si>
  <si>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</si>
  <si>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</si>
  <si>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</si>
  <si>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</si>
  <si>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</si>
  <si>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</si>
  <si>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</si>
  <si>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</si>
  <si>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</si>
  <si>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</si>
  <si>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</si>
  <si>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</si>
  <si>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</si>
  <si>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</si>
  <si>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</si>
  <si>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</si>
  <si>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</si>
  <si>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</si>
  <si>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</si>
  <si>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</si>
  <si>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</si>
  <si>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</si>
  <si>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</si>
  <si>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</si>
  <si>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</si>
  <si>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</si>
  <si>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</si>
  <si>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</si>
  <si>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</si>
  <si>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</si>
  <si>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</si>
  <si>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</si>
  <si>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</si>
  <si>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</si>
  <si>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</si>
  <si>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</si>
  <si>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</si>
  <si>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</si>
  <si>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</si>
  <si>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</si>
  <si>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</si>
  <si>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</si>
  <si>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</si>
  <si>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</si>
  <si>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</si>
  <si>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</si>
  <si>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</si>
  <si>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</si>
  <si>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</si>
  <si>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</si>
  <si>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</si>
  <si>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</si>
  <si>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</si>
  <si>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</si>
  <si>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</si>
  <si>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</si>
  <si>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</si>
  <si>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</si>
  <si>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</si>
  <si>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</si>
  <si>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</si>
  <si>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</si>
  <si>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</si>
  <si>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</si>
  <si>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</si>
  <si>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</si>
  <si>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</si>
  <si>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</si>
  <si>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</si>
  <si>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</si>
  <si>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</si>
  <si>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</si>
  <si>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</si>
  <si>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</si>
  <si>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</si>
  <si>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</si>
  <si>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</si>
  <si>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</si>
  <si>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</si>
  <si>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</si>
  <si>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</si>
  <si>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</si>
  <si>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</si>
  <si>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</si>
  <si>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</si>
  <si>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</si>
  <si>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</si>
  <si>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</si>
  <si>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</si>
  <si>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</si>
  <si>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</si>
  <si>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</si>
  <si>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</si>
  <si>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</si>
  <si>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</si>
  <si>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</si>
  <si>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</si>
  <si>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</si>
  <si>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</si>
  <si>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</si>
  <si>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</si>
  <si>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</si>
  <si>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</si>
  <si>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</si>
  <si>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</si>
  <si>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</si>
  <si>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</si>
  <si>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</si>
  <si>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</si>
  <si>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</si>
  <si>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</si>
  <si>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</si>
  <si>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</si>
  <si>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</si>
  <si>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</si>
  <si>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</si>
  <si>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</si>
  <si>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</si>
  <si>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</si>
  <si>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</si>
  <si>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</si>
  <si>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</si>
  <si>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</si>
  <si>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</si>
  <si>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</si>
  <si>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</si>
  <si>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</si>
  <si>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</si>
  <si>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</si>
  <si>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</si>
  <si>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</si>
  <si>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</si>
  <si>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</si>
  <si>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</si>
  <si>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</si>
  <si>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</si>
  <si>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</si>
  <si>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</si>
  <si>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</si>
  <si>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</si>
  <si>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</si>
  <si>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</si>
  <si>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</si>
  <si>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</si>
  <si>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</si>
  <si>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</si>
  <si>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</si>
  <si>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</si>
  <si>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</si>
  <si>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</si>
  <si>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</si>
  <si>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</si>
  <si>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</si>
  <si>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</si>
  <si>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</si>
  <si>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</si>
  <si>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</si>
  <si>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</si>
  <si>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</si>
  <si>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</si>
  <si>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</si>
  <si>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</si>
  <si>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</si>
  <si>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</si>
  <si>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</si>
  <si>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</si>
  <si>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</si>
  <si>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</si>
  <si>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</si>
  <si>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</si>
  <si>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</si>
  <si>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</si>
  <si>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</si>
  <si>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</si>
  <si>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</si>
  <si>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</si>
  <si>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</si>
  <si>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</si>
  <si>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</si>
  <si>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</si>
  <si>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</si>
  <si>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</si>
  <si>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</si>
  <si>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</si>
  <si>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</si>
  <si>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</si>
  <si>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</si>
  <si>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</si>
  <si>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</si>
  <si>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</si>
  <si>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</si>
  <si>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</si>
  <si>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</si>
  <si>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</si>
  <si>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</si>
  <si>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</si>
  <si>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</si>
  <si>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</si>
  <si>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</si>
  <si>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</si>
  <si>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</si>
  <si>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</si>
  <si>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</si>
  <si>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</si>
  <si>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</si>
  <si>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</si>
  <si>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</si>
  <si>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</si>
  <si>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</si>
  <si>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</si>
  <si>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</si>
  <si>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</si>
  <si>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</si>
  <si>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</si>
  <si>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</si>
  <si>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</si>
  <si>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</si>
  <si>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</si>
  <si>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</si>
  <si>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</si>
  <si>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</si>
  <si>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</si>
  <si>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</si>
  <si>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</si>
  <si>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</si>
  <si>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</si>
  <si>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</si>
  <si>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</si>
  <si>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</si>
  <si>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</si>
  <si>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</si>
  <si>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</si>
  <si>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</si>
  <si>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</si>
  <si>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</si>
  <si>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</si>
  <si>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</si>
  <si>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</si>
  <si>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</si>
  <si>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</si>
  <si>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</si>
  <si>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</si>
  <si>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</si>
  <si>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</si>
  <si>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</si>
  <si>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</si>
  <si>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</si>
  <si>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</si>
  <si>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</si>
  <si>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</si>
  <si>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</si>
  <si>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</si>
  <si>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</si>
  <si>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</si>
  <si>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</si>
  <si>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</si>
  <si>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</si>
  <si>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</si>
  <si>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</si>
  <si>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</si>
  <si>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</si>
  <si>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</si>
  <si>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</si>
  <si>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</si>
  <si>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</si>
  <si>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</si>
  <si>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</si>
  <si>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</si>
  <si>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</si>
  <si>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</si>
  <si>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</si>
  <si>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</si>
  <si>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</si>
  <si>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</si>
  <si>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</si>
  <si>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</si>
  <si>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</si>
  <si>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</si>
  <si>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</si>
  <si>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</si>
  <si>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</si>
  <si>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</si>
  <si>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</si>
  <si>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</si>
  <si>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</si>
  <si>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</si>
  <si>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</si>
  <si>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</si>
  <si>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</si>
  <si>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</si>
  <si>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</si>
  <si>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</si>
  <si>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</si>
  <si>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</si>
  <si>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</si>
  <si>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</si>
  <si>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</si>
  <si>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</si>
  <si>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</si>
  <si>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</si>
  <si>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</si>
  <si>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</si>
  <si>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</si>
  <si>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</si>
  <si>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</si>
  <si>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</si>
  <si>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</si>
  <si>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</si>
  <si>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</si>
  <si>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</si>
  <si>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</si>
  <si>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</si>
  <si>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</si>
  <si>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</si>
  <si>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</si>
  <si>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</si>
  <si>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</si>
  <si>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</si>
  <si>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</si>
  <si>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</si>
  <si>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</si>
  <si>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</si>
  <si>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</si>
  <si>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</si>
  <si>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</si>
  <si>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</si>
  <si>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</si>
  <si>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</si>
  <si>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</si>
  <si>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</si>
  <si>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</si>
  <si>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</si>
  <si>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</si>
  <si>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</si>
  <si>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</si>
  <si>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</si>
  <si>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</si>
  <si>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</si>
  <si>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</si>
  <si>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</si>
  <si>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</si>
  <si>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</si>
  <si>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</si>
  <si>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</si>
  <si>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</si>
  <si>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</si>
  <si>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</si>
  <si>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</si>
  <si>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</si>
  <si>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</si>
  <si>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</si>
  <si>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</si>
  <si>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</si>
  <si>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</si>
  <si>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</si>
  <si>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</si>
  <si>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</si>
  <si>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</si>
  <si>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</si>
  <si>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</si>
  <si>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</si>
  <si>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</si>
  <si>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</si>
  <si>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</si>
  <si>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</si>
  <si>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</si>
  <si>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</si>
  <si>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</si>
  <si>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</si>
  <si>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</si>
  <si>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</si>
  <si>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</si>
  <si>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</si>
  <si>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</si>
  <si>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</si>
  <si>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</si>
  <si>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</si>
  <si>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</si>
  <si>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</si>
  <si>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</si>
  <si>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</si>
  <si>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</si>
  <si>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</si>
  <si>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</si>
  <si>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</si>
  <si>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</si>
  <si>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</si>
  <si>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</si>
  <si>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</si>
  <si>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</si>
  <si>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</si>
  <si>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</si>
  <si>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</si>
  <si>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</si>
  <si>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</si>
  <si>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</si>
  <si>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</si>
  <si>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</si>
  <si>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</si>
  <si>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</si>
  <si>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</si>
  <si>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</si>
  <si>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</si>
  <si>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</si>
  <si>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</si>
  <si>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</si>
  <si>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</si>
  <si>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</si>
  <si>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</si>
  <si>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</si>
  <si>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</si>
  <si>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</si>
  <si>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</si>
  <si>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</si>
  <si>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</si>
  <si>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</si>
  <si>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</si>
  <si>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</si>
  <si>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</si>
  <si>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</si>
  <si>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</si>
  <si>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</si>
  <si>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</si>
  <si>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</si>
  <si>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</si>
  <si>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</si>
  <si>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</si>
  <si>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</si>
  <si>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</si>
  <si>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</si>
  <si>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</si>
  <si>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</si>
  <si>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</si>
  <si>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</si>
  <si>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</si>
  <si>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</si>
  <si>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</si>
  <si>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</si>
  <si>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</si>
  <si>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</si>
  <si>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</si>
  <si>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</si>
  <si>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</si>
  <si>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</si>
  <si>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</si>
  <si>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</si>
  <si>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</si>
  <si>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</si>
  <si>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</si>
  <si>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</si>
  <si>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</si>
  <si>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</si>
  <si>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</si>
  <si>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</si>
  <si>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</si>
  <si>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</si>
  <si>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</si>
  <si>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</si>
  <si>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</si>
  <si>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</si>
  <si>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</si>
  <si>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</si>
  <si>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</si>
  <si>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</si>
  <si>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</si>
  <si>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</si>
  <si>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</si>
  <si>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</si>
  <si>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</si>
  <si>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</si>
  <si>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</si>
  <si>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</si>
  <si>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</si>
  <si>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</si>
  <si>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</si>
  <si>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</si>
  <si>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</si>
  <si>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</si>
  <si>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</si>
  <si>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</si>
  <si>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</si>
  <si>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</si>
  <si>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</si>
  <si>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</si>
  <si>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</si>
  <si>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</si>
  <si>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</si>
  <si>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</si>
  <si>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</si>
  <si>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</si>
  <si>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</si>
  <si>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</si>
  <si>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</si>
  <si>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</si>
  <si>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</si>
  <si>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</si>
  <si>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</si>
  <si>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</si>
  <si>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</si>
  <si>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</si>
  <si>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</si>
  <si>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</si>
  <si>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</si>
  <si>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</si>
  <si>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</si>
  <si>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</si>
  <si>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</si>
  <si>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</si>
  <si>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</si>
  <si>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</si>
  <si>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</si>
  <si>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</si>
  <si>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</si>
  <si>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</si>
  <si>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</si>
  <si>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</si>
  <si>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</si>
  <si>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</si>
  <si>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</si>
  <si>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</si>
  <si>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</si>
  <si>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</si>
  <si>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</si>
  <si>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</si>
  <si>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</si>
  <si>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</si>
  <si>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</si>
  <si>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</si>
  <si>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</si>
  <si>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</si>
  <si>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</si>
  <si>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</si>
  <si>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</si>
  <si>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</si>
  <si>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</si>
  <si>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</si>
  <si>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</si>
  <si>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</si>
  <si>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</si>
  <si>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</si>
  <si>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</si>
  <si>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</si>
  <si>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</si>
  <si>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</si>
  <si>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</si>
  <si>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</si>
  <si>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</si>
  <si>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</si>
  <si>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</si>
  <si>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</si>
  <si>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</si>
  <si>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</si>
  <si>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</si>
  <si>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</si>
  <si>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</si>
  <si>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</si>
  <si>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</si>
  <si>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</si>
  <si>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</si>
  <si>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</si>
  <si>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</si>
  <si>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</si>
  <si>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</si>
  <si>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</si>
  <si>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</si>
  <si>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</si>
  <si>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</si>
  <si>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</si>
  <si>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</si>
  <si>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</si>
  <si>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</si>
  <si>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</si>
  <si>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</si>
  <si>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</si>
  <si>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</si>
  <si>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</si>
  <si>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</si>
  <si>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</si>
  <si>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</si>
  <si>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</si>
  <si>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</si>
  <si>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</si>
  <si>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</si>
  <si>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</si>
  <si>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</si>
  <si>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</si>
  <si>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</si>
  <si>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</si>
  <si>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</si>
  <si>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</si>
  <si>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</si>
  <si>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</si>
  <si>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</si>
  <si>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</si>
  <si>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</si>
  <si>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</si>
  <si>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</si>
  <si>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</si>
  <si>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</si>
  <si>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</si>
  <si>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</si>
  <si>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</si>
  <si>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</si>
  <si>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</si>
  <si>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</si>
  <si>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</si>
  <si>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</si>
  <si>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</si>
  <si>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</si>
  <si>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</si>
  <si>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</si>
  <si>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</si>
  <si>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</si>
  <si>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</si>
  <si>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</si>
  <si>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</si>
  <si>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</si>
  <si>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</si>
  <si>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</si>
  <si>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</si>
  <si>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</si>
  <si>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</si>
  <si>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</si>
  <si>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</si>
  <si>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</si>
  <si>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</si>
  <si>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</si>
  <si>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</si>
  <si>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</si>
  <si>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</si>
  <si>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</si>
  <si>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</si>
  <si>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</si>
  <si>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</si>
  <si>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</si>
  <si>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</si>
  <si>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</si>
  <si>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</si>
  <si>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</si>
  <si>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</si>
  <si>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</si>
  <si>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</si>
  <si>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</si>
  <si>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</si>
  <si>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</si>
  <si>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</si>
  <si>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</si>
  <si>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</si>
  <si>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</si>
  <si>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</si>
  <si>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</si>
  <si>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</si>
  <si>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</si>
  <si>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</si>
  <si>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</si>
  <si>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</si>
  <si>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</si>
  <si>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</si>
  <si>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</si>
  <si>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</si>
  <si>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</si>
  <si>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</si>
  <si>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</si>
  <si>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</si>
  <si>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</si>
  <si>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</si>
  <si>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</si>
  <si>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</si>
  <si>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</si>
  <si>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</si>
  <si>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</si>
  <si>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</si>
  <si>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</si>
  <si>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</si>
  <si>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</si>
  <si>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</si>
  <si>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</si>
  <si>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</si>
  <si>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</si>
  <si>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</si>
  <si>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</si>
  <si>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</si>
  <si>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</si>
  <si>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</si>
  <si>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</si>
  <si>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</si>
  <si>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</si>
  <si>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</si>
  <si>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</si>
  <si>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</si>
  <si>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</si>
  <si>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</si>
  <si>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</si>
  <si>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</si>
  <si>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</si>
  <si>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</si>
  <si>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</si>
  <si>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</si>
  <si>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</si>
  <si>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</si>
  <si>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</si>
  <si>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</si>
  <si>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</si>
  <si>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</si>
  <si>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</si>
  <si>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</si>
  <si>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</si>
  <si>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</si>
  <si>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</si>
  <si>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</si>
  <si>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</si>
  <si>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</si>
  <si>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</si>
  <si>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</si>
  <si>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</si>
  <si>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</si>
  <si>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</si>
  <si>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</si>
  <si>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</si>
  <si>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</si>
  <si>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</si>
  <si>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</si>
  <si>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</si>
  <si>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</si>
  <si>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</si>
  <si>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</si>
  <si>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</si>
  <si>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</si>
  <si>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</si>
  <si>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</si>
  <si>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</si>
  <si>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</si>
  <si>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</si>
  <si>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</si>
  <si>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</si>
  <si>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</si>
  <si>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</si>
  <si>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</si>
  <si>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</si>
  <si>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</si>
  <si>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</si>
  <si>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</si>
  <si>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</si>
  <si>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</si>
  <si>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</si>
  <si>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</si>
  <si>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</si>
  <si>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</si>
  <si>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</si>
  <si>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</si>
  <si>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</si>
  <si>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</si>
  <si>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</si>
  <si>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</si>
  <si>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</si>
  <si>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</si>
  <si>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</si>
  <si>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</si>
  <si>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</si>
  <si>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</si>
  <si>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</si>
  <si>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</si>
  <si>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</si>
  <si>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</si>
  <si>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</si>
  <si>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</si>
  <si>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</si>
  <si>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</si>
  <si>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</si>
  <si>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</si>
  <si>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</si>
  <si>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</si>
  <si>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</si>
  <si>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</si>
  <si>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</si>
  <si>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</si>
  <si>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</si>
  <si>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</si>
  <si>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</si>
  <si>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</si>
  <si>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</si>
  <si>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</si>
  <si>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</si>
  <si>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</si>
  <si>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</si>
  <si>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</si>
  <si>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</si>
  <si>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</si>
  <si>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</si>
  <si>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</si>
  <si>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</si>
  <si>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</si>
  <si>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</si>
  <si>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</si>
  <si>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</si>
  <si>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</si>
  <si>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</si>
  <si>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</si>
  <si>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</si>
  <si>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</si>
  <si>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</si>
  <si>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</si>
  <si>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</si>
  <si>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</si>
  <si>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</si>
  <si>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</si>
  <si>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</si>
  <si>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</si>
  <si>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</si>
  <si>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</si>
  <si>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</si>
  <si>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</si>
  <si>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</si>
  <si>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</si>
  <si>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</si>
  <si>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</si>
  <si>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</si>
  <si>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</si>
  <si>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</si>
  <si>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</si>
  <si>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</si>
  <si>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</si>
  <si>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</si>
  <si>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</si>
  <si>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</si>
  <si>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</si>
  <si>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</si>
  <si>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</si>
  <si>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</si>
  <si>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</si>
  <si>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</si>
  <si>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</si>
  <si>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</si>
  <si>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</si>
  <si>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</si>
  <si>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</si>
  <si>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</si>
  <si>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</si>
  <si>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</si>
  <si>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</si>
  <si>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</si>
  <si>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</si>
  <si>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</si>
  <si>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</si>
  <si>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</si>
  <si>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</si>
  <si>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</si>
  <si>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</si>
  <si>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</si>
  <si>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</si>
  <si>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</si>
  <si>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</si>
  <si>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</si>
  <si>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</si>
  <si>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</si>
  <si>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</si>
  <si>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</si>
  <si>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</si>
  <si>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</si>
  <si>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</si>
  <si>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</si>
  <si>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</si>
  <si>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</si>
  <si>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</si>
  <si>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</si>
  <si>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</si>
  <si>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</si>
  <si>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</si>
  <si>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</si>
  <si>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</si>
  <si>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</si>
  <si>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</si>
  <si>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</si>
  <si>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</si>
  <si>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</si>
  <si>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</si>
  <si>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</si>
  <si>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</si>
  <si>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</si>
  <si>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</si>
  <si>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</si>
  <si>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</si>
  <si>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</si>
  <si>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</si>
  <si>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</si>
  <si>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</si>
  <si>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</si>
  <si>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</si>
  <si>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</si>
  <si>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</si>
  <si>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</si>
  <si>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</si>
  <si>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</si>
  <si>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</si>
  <si>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</si>
  <si>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</si>
  <si>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</si>
  <si>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</si>
  <si>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</si>
  <si>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</si>
  <si>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</si>
  <si>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</si>
  <si>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</si>
  <si>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</si>
  <si>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</si>
  <si>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</si>
  <si>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</si>
  <si>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</si>
  <si>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</si>
  <si>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</si>
  <si>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</si>
  <si>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</si>
  <si>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</si>
  <si>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</si>
  <si>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</si>
  <si>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</si>
  <si>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</si>
  <si>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</si>
  <si>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</si>
  <si>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</si>
  <si>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</si>
  <si>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</si>
  <si>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</si>
  <si>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</si>
  <si>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</si>
  <si>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</si>
  <si>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</si>
  <si>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</si>
  <si>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</si>
  <si>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</si>
  <si>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</si>
  <si>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</si>
  <si>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</si>
  <si>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</si>
  <si>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</si>
  <si>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</si>
  <si>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</si>
  <si>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</si>
  <si>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</si>
  <si>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</si>
  <si>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</si>
  <si>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</si>
  <si>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</si>
  <si>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</si>
  <si>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</si>
  <si>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</si>
  <si>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</si>
  <si>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</si>
  <si>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</si>
  <si>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</si>
  <si>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</si>
  <si>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</si>
  <si>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</si>
  <si>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</si>
  <si>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</si>
  <si>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</si>
  <si>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</si>
  <si>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</si>
  <si>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</si>
  <si>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</si>
  <si>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</si>
  <si>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</si>
  <si>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</si>
  <si>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</si>
  <si>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</si>
  <si>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</si>
  <si>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</si>
  <si>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</si>
  <si>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</si>
  <si>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</si>
  <si>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</si>
  <si>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</si>
  <si>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</si>
  <si>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</si>
  <si>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</si>
  <si>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</si>
  <si>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</si>
  <si>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</si>
  <si>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</si>
  <si>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</si>
  <si>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</si>
  <si>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</si>
  <si>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</si>
  <si>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</si>
  <si>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</si>
  <si>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</si>
  <si>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</si>
  <si>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</si>
  <si>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</si>
  <si>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</si>
  <si>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</si>
  <si>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</si>
  <si>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</si>
  <si>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</si>
  <si>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</si>
  <si>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</si>
  <si>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</si>
  <si>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</si>
  <si>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</si>
  <si>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</si>
  <si>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</si>
  <si>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</si>
  <si>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</si>
  <si>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</si>
  <si>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</si>
  <si>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</si>
  <si>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</si>
  <si>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</si>
  <si>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</si>
  <si>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</si>
  <si>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</si>
  <si>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</si>
  <si>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</si>
  <si>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</si>
  <si>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</si>
  <si>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</si>
  <si>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</si>
  <si>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</si>
  <si>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</si>
  <si>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</si>
  <si>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</si>
  <si>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</si>
  <si>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</si>
  <si>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</si>
  <si>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</si>
  <si>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</si>
  <si>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</si>
  <si>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</si>
  <si>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</si>
  <si>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</si>
  <si>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</si>
  <si>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</si>
  <si>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</si>
  <si>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</si>
  <si>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</si>
  <si>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</si>
  <si>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</si>
  <si>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</si>
  <si>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</si>
  <si>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</si>
  <si>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</si>
  <si>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</si>
  <si>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</si>
  <si>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</si>
  <si>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</si>
  <si>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</si>
  <si>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</si>
  <si>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</si>
  <si>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</si>
  <si>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</si>
  <si>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</si>
  <si>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</si>
  <si>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</si>
  <si>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</si>
  <si>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</si>
  <si>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</si>
  <si>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</si>
  <si>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</si>
  <si>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</si>
  <si>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</si>
  <si>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</si>
  <si>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</si>
  <si>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</si>
  <si>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</si>
  <si>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</si>
  <si>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</si>
  <si>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</si>
  <si>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</si>
  <si>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</si>
  <si>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</si>
  <si>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</si>
  <si>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</si>
  <si>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</si>
  <si>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</si>
  <si>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</si>
  <si>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</si>
  <si>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</si>
  <si>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</si>
  <si>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</si>
  <si>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</si>
  <si>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</si>
  <si>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</si>
  <si>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</si>
  <si>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</si>
  <si>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</si>
  <si>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</si>
  <si>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</si>
  <si>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</si>
  <si>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</si>
  <si>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</si>
  <si>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</si>
  <si>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</si>
  <si>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</si>
  <si>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</si>
  <si>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</si>
  <si>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</si>
  <si>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</si>
  <si>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</si>
  <si>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</si>
  <si>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</si>
  <si>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</si>
  <si>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</si>
  <si>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</si>
  <si>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</si>
  <si>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</si>
  <si>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</si>
  <si>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</si>
  <si>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</si>
  <si>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</si>
  <si>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</si>
  <si>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</si>
  <si>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</si>
  <si>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</si>
  <si>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</si>
  <si>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</si>
  <si>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</si>
  <si>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</si>
  <si>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</si>
  <si>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</si>
  <si>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</si>
  <si>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</si>
  <si>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</si>
  <si>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</si>
  <si>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</si>
  <si>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</si>
  <si>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</si>
  <si>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</si>
  <si>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</si>
  <si>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</si>
  <si>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</si>
  <si>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</si>
  <si>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</si>
  <si>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</si>
  <si>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</si>
  <si>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</si>
  <si>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</si>
  <si>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</si>
  <si>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</si>
  <si>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</si>
  <si>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</si>
  <si>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</si>
  <si>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</si>
  <si>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</si>
  <si>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</si>
  <si>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</si>
  <si>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</si>
  <si>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</si>
  <si>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</si>
  <si>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</si>
  <si>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</si>
  <si>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</si>
  <si>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</si>
  <si>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</si>
  <si>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</si>
  <si>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</si>
  <si>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</si>
  <si>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</si>
  <si>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</si>
  <si>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</si>
  <si>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</si>
  <si>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</si>
  <si>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</si>
  <si>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</si>
  <si>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</si>
  <si>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</si>
  <si>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</si>
  <si>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</si>
  <si>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</si>
  <si>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</si>
  <si>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</si>
  <si>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</si>
  <si>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</si>
  <si>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</si>
  <si>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</si>
  <si>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</si>
  <si>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</si>
  <si>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</si>
  <si>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</si>
  <si>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</si>
  <si>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</si>
  <si>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</si>
  <si>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</si>
  <si>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</si>
  <si>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</si>
  <si>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</si>
  <si>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</si>
  <si>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</si>
  <si>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</si>
  <si>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</si>
  <si>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</si>
  <si>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</si>
  <si>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</si>
  <si>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</si>
  <si>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</si>
  <si>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</si>
  <si>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</si>
  <si>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</si>
  <si>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</si>
  <si>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</si>
  <si>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</si>
  <si>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</si>
  <si>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</si>
  <si>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</si>
  <si>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</si>
  <si>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</si>
  <si>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</si>
  <si>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</si>
  <si>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</si>
  <si>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</si>
  <si>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</si>
  <si>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</si>
  <si>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</si>
  <si>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</si>
  <si>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</si>
  <si>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</si>
  <si>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</si>
  <si>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</si>
  <si>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</si>
  <si>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</si>
  <si>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</si>
  <si>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</si>
  <si>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</si>
  <si>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</si>
  <si>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</si>
  <si>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</si>
  <si>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</si>
  <si>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</si>
  <si>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</si>
  <si>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</si>
  <si>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</si>
  <si>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</si>
  <si>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</si>
  <si>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</si>
  <si>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</si>
  <si>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</si>
  <si>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</si>
  <si>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</si>
  <si>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</si>
  <si>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</si>
  <si>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</si>
  <si>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</si>
  <si>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</si>
  <si>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</si>
  <si>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</si>
  <si>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</si>
  <si>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</si>
  <si>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</si>
  <si>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</si>
  <si>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</si>
  <si>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</si>
  <si>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</si>
  <si>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</si>
  <si>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</si>
  <si>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</si>
  <si>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</si>
  <si>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</si>
  <si>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</si>
  <si>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</si>
  <si>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</si>
  <si>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</si>
  <si>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</si>
  <si>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</si>
  <si>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</si>
  <si>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</si>
  <si>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</si>
  <si>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</si>
  <si>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</si>
  <si>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</si>
  <si>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</si>
  <si>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</si>
  <si>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</si>
  <si>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</si>
  <si>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</si>
  <si>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</si>
  <si>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</si>
  <si>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</si>
  <si>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</si>
  <si>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</si>
  <si>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</si>
  <si>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</si>
  <si>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</si>
  <si>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</si>
  <si>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</si>
  <si>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</si>
  <si>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</si>
  <si>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</si>
  <si>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</si>
  <si>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</si>
  <si>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</si>
  <si>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</si>
  <si>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</si>
  <si>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</si>
  <si>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</si>
  <si>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</si>
  <si>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</si>
  <si>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</si>
  <si>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</si>
  <si>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</si>
  <si>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</si>
  <si>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</si>
  <si>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</si>
  <si>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</si>
  <si>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</si>
  <si>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</si>
  <si>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</si>
  <si>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</si>
  <si>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</si>
  <si>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</si>
  <si>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</si>
  <si>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</si>
  <si>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</si>
  <si>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</si>
  <si>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</si>
  <si>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</si>
  <si>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</si>
  <si>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</si>
  <si>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</si>
  <si>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</si>
  <si>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</si>
  <si>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</si>
  <si>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</si>
  <si>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</si>
  <si>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</si>
  <si>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</si>
  <si>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</si>
  <si>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</si>
  <si>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</si>
  <si>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</si>
  <si>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</si>
  <si>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</si>
  <si>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</si>
  <si>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</si>
  <si>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</si>
  <si>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</si>
  <si>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</si>
  <si>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</si>
  <si>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</si>
  <si>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</si>
  <si>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</si>
  <si>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</si>
  <si>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</si>
  <si>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</si>
  <si>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</si>
  <si>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</si>
  <si>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</si>
  <si>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</si>
  <si>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</si>
  <si>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</si>
  <si>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</si>
  <si>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</si>
  <si>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</si>
  <si>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</si>
  <si>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</si>
  <si>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</si>
  <si>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</si>
  <si>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</si>
  <si>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</si>
  <si>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</si>
  <si>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</si>
  <si>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</si>
  <si>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</si>
  <si>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</si>
  <si>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</si>
  <si>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</si>
  <si>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</si>
  <si>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</si>
  <si>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</si>
  <si>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</si>
  <si>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</si>
  <si>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</si>
  <si>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</si>
  <si>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</si>
  <si>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</si>
  <si>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</si>
  <si>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</si>
  <si>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</si>
  <si>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</si>
  <si>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</si>
  <si>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</si>
  <si>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</si>
  <si>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</si>
  <si>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</si>
  <si>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</si>
  <si>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</si>
  <si>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</si>
  <si>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</si>
  <si>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</si>
  <si>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</si>
  <si>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</si>
  <si>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</si>
  <si>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</si>
  <si>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</si>
  <si>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</si>
  <si>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</si>
  <si>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</si>
  <si>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</si>
  <si>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</si>
  <si>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</si>
  <si>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</si>
  <si>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</si>
  <si>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</si>
  <si>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</si>
  <si>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</si>
  <si>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</si>
  <si>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</si>
  <si>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</si>
  <si>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</si>
  <si>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</si>
  <si>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</si>
  <si>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</si>
  <si>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</si>
  <si>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</si>
  <si>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</si>
  <si>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</si>
  <si>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</si>
  <si>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</si>
  <si>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</si>
  <si>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</si>
  <si>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</si>
  <si>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</si>
  <si>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</si>
  <si>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</si>
  <si>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</si>
  <si>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</si>
  <si>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</si>
  <si>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</si>
  <si>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</si>
  <si>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</si>
  <si>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</si>
  <si>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</si>
  <si>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</si>
  <si>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</si>
  <si>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</si>
  <si>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</si>
  <si>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</si>
  <si>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</si>
  <si>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</si>
  <si>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</si>
  <si>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</si>
  <si>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</si>
  <si>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</si>
  <si>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</si>
  <si>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</si>
  <si>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</si>
  <si>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</si>
  <si>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</si>
  <si>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</si>
  <si>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</si>
  <si>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</si>
  <si>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</si>
  <si>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</si>
  <si>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</si>
  <si>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</si>
  <si>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</si>
  <si>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</si>
  <si>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</si>
  <si>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</si>
  <si>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</si>
  <si>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</si>
  <si>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</si>
  <si>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</si>
  <si>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</si>
  <si>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</si>
  <si>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</si>
  <si>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</si>
  <si>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</si>
  <si>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</si>
  <si>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</si>
  <si>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</si>
  <si>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</si>
  <si>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</si>
  <si>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</si>
  <si>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</si>
  <si>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</si>
  <si>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</si>
  <si>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</si>
  <si>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</si>
  <si>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</si>
  <si>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</si>
  <si>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</si>
  <si>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</si>
  <si>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</si>
  <si>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</si>
  <si>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</si>
  <si>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</si>
  <si>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</si>
  <si>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</si>
  <si>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</si>
  <si>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</si>
  <si>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</si>
  <si>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</si>
  <si>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</si>
  <si>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</si>
  <si>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</si>
  <si>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</si>
  <si>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</si>
  <si>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</si>
  <si>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</si>
  <si>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</si>
  <si>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</si>
  <si>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</si>
  <si>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</si>
  <si>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</si>
  <si>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</si>
  <si>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</si>
  <si>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</si>
  <si>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</si>
  <si>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</si>
  <si>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</si>
  <si>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</si>
  <si>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</si>
  <si>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</si>
  <si>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</si>
  <si>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</si>
  <si>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</si>
  <si>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</si>
  <si>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</si>
  <si>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</si>
  <si>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</si>
  <si>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</si>
  <si>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</si>
  <si>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</si>
  <si>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</si>
  <si>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</si>
  <si>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</si>
  <si>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</si>
  <si>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</si>
  <si>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</si>
  <si>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</si>
  <si>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</si>
  <si>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</si>
  <si>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</si>
  <si>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</si>
  <si>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</si>
  <si>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</si>
  <si>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</si>
  <si>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</si>
  <si>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</si>
  <si>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</si>
  <si>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</si>
  <si>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</si>
  <si>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</si>
  <si>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</si>
  <si>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</si>
  <si>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</si>
  <si>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</si>
  <si>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</si>
  <si>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</si>
  <si>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</si>
  <si>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</si>
  <si>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</si>
  <si>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</si>
  <si>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</si>
  <si>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</si>
  <si>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</si>
  <si>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</si>
  <si>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</si>
  <si>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</si>
  <si>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</si>
  <si>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</si>
  <si>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</si>
  <si>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</si>
  <si>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</si>
  <si>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</si>
  <si>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</si>
  <si>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</si>
  <si>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</si>
  <si>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</si>
  <si>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</si>
  <si>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</si>
  <si>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</si>
  <si>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</si>
  <si>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</si>
  <si>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</si>
  <si>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</si>
  <si>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</si>
  <si>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</si>
  <si>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</si>
  <si>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</si>
  <si>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</si>
  <si>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</si>
  <si>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</si>
  <si>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</si>
  <si>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</si>
  <si>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</si>
  <si>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</si>
  <si>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</si>
  <si>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</si>
  <si>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</si>
  <si>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</si>
  <si>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</si>
  <si>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</si>
  <si>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</si>
  <si>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</si>
  <si>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</si>
  <si>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</si>
  <si>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</si>
  <si>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</si>
  <si>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</si>
  <si>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</si>
  <si>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</si>
  <si>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</si>
  <si>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</si>
  <si>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</si>
  <si>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</si>
  <si>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</si>
  <si>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</si>
  <si>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</si>
  <si>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</si>
  <si>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</si>
  <si>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</si>
  <si>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</si>
  <si>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</si>
  <si>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</si>
  <si>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</si>
  <si>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</si>
  <si>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</si>
  <si>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</si>
  <si>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</si>
  <si>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</si>
  <si>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</si>
  <si>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</si>
  <si>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</si>
  <si>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</si>
  <si>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</si>
  <si>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</si>
  <si>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</si>
  <si>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</si>
  <si>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</si>
  <si>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</si>
  <si>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</si>
  <si>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</si>
  <si>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</si>
  <si>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</si>
  <si>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</si>
  <si>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</si>
  <si>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</si>
  <si>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</si>
  <si>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</si>
  <si>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</si>
  <si>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</si>
  <si>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</si>
  <si>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</si>
  <si>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</si>
  <si>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</si>
  <si>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</si>
  <si>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</si>
  <si>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</si>
  <si>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</si>
  <si>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</si>
  <si>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</si>
  <si>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</si>
  <si>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</si>
  <si>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</si>
  <si>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</si>
  <si>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</si>
  <si>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</si>
  <si>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</si>
  <si>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</si>
  <si>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</si>
  <si>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</si>
  <si>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</si>
  <si>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</si>
  <si>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</si>
  <si>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</si>
  <si>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</si>
  <si>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</si>
  <si>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</si>
  <si>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</si>
  <si>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</si>
  <si>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</si>
  <si>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</si>
  <si>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</si>
  <si>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</si>
  <si>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</si>
  <si>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</si>
  <si>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</si>
  <si>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</si>
  <si>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</si>
  <si>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</si>
  <si>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</si>
  <si>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</si>
  <si>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</si>
  <si>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</si>
  <si>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</si>
  <si>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</si>
  <si>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</si>
  <si>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</si>
  <si>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</si>
  <si>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</si>
  <si>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</si>
  <si>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</si>
  <si>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</si>
  <si>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</si>
  <si>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</si>
  <si>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</si>
  <si>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</si>
  <si>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</si>
  <si>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</si>
  <si>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</si>
  <si>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</si>
  <si>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</si>
  <si>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</si>
  <si>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</si>
  <si>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</si>
  <si>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</si>
  <si>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</si>
  <si>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</si>
  <si>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</si>
  <si>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</si>
  <si>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</si>
  <si>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</si>
  <si>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</si>
  <si>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</si>
  <si>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</si>
  <si>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</si>
  <si>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</si>
  <si>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</si>
  <si>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</si>
  <si>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</si>
  <si>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</si>
  <si>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</si>
  <si>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</si>
  <si>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</si>
  <si>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</si>
  <si>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</si>
  <si>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</si>
  <si>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</si>
  <si>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</si>
  <si>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</si>
  <si>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</si>
  <si>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</si>
  <si>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</si>
  <si>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</si>
  <si>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</si>
  <si>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</si>
  <si>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</si>
  <si>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</si>
  <si>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</si>
  <si>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</si>
  <si>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</si>
  <si>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</si>
  <si>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</si>
  <si>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</si>
  <si>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</si>
  <si>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</si>
  <si>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</si>
  <si>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</si>
  <si>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</si>
  <si>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</si>
  <si>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</si>
  <si>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</si>
  <si>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</si>
  <si>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</si>
  <si>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</si>
  <si>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</si>
  <si>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</si>
  <si>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</si>
  <si>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</si>
  <si>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</si>
  <si>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</si>
  <si>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</si>
  <si>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</si>
  <si>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</si>
  <si>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</si>
  <si>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</si>
  <si>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</si>
  <si>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</si>
  <si>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</si>
  <si>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</si>
  <si>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</si>
  <si>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</si>
  <si>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</si>
  <si>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</si>
  <si>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</si>
  <si>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</si>
  <si>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</si>
  <si>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</si>
  <si>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</si>
  <si>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</si>
  <si>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</si>
  <si>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</si>
  <si>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</si>
  <si>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</si>
  <si>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</si>
  <si>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</si>
  <si>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</si>
  <si>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</si>
  <si>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</si>
  <si>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</si>
  <si>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</si>
  <si>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</si>
  <si>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</si>
  <si>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</si>
  <si>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</si>
  <si>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</si>
  <si>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</si>
  <si>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</si>
  <si>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</si>
  <si>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</si>
  <si>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</si>
  <si>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</si>
  <si>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</si>
  <si>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</si>
  <si>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</si>
  <si>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</si>
  <si>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</si>
  <si>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</si>
  <si>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</si>
  <si>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</si>
  <si>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</si>
  <si>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</si>
  <si>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</si>
  <si>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</si>
  <si>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</si>
  <si>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</si>
  <si>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</si>
  <si>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</si>
  <si>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</si>
  <si>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</si>
  <si>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</si>
  <si>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</si>
  <si>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</si>
  <si>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</si>
  <si>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</si>
  <si>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</si>
  <si>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</si>
  <si>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</si>
  <si>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</si>
  <si>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</si>
  <si>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</si>
  <si>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</si>
  <si>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</si>
  <si>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</si>
  <si>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</si>
  <si>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</si>
  <si>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</si>
  <si>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</si>
  <si>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</si>
  <si>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</si>
  <si>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</si>
  <si>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</si>
  <si>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</si>
  <si>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</si>
  <si>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</si>
  <si>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</si>
  <si>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</si>
  <si>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</si>
  <si>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</si>
  <si>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</si>
  <si>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</si>
  <si>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</si>
  <si>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</si>
  <si>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</si>
  <si>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</si>
  <si>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</si>
  <si>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</si>
  <si>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</si>
  <si>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</si>
  <si>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</si>
  <si>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</si>
  <si>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</si>
  <si>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</si>
  <si>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</si>
  <si>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</si>
  <si>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</si>
  <si>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</si>
  <si>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</si>
  <si>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</si>
  <si>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</si>
  <si>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</si>
  <si>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</si>
  <si>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</si>
  <si>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</si>
  <si>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</si>
  <si>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</si>
  <si>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</si>
  <si>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</si>
  <si>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</si>
  <si>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</si>
  <si>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</si>
  <si>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</si>
  <si>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</si>
  <si>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</si>
  <si>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</si>
  <si>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</si>
  <si>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</si>
  <si>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</si>
  <si>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</si>
  <si>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</si>
  <si>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</si>
  <si>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</si>
  <si>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</si>
  <si>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</si>
  <si>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</si>
  <si>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</si>
  <si>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</si>
  <si>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</si>
  <si>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</si>
  <si>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</si>
  <si>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</si>
  <si>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</si>
  <si>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</si>
  <si>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</si>
  <si>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</si>
  <si>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</si>
  <si>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</si>
  <si>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</si>
  <si>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</si>
  <si>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</si>
  <si>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</si>
  <si>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</si>
  <si>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</si>
  <si>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</si>
  <si>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</si>
  <si>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</si>
  <si>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</si>
  <si>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</si>
  <si>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</si>
  <si>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</si>
  <si>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</si>
  <si>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</si>
  <si>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</si>
  <si>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</si>
  <si>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</si>
  <si>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</si>
  <si>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</si>
  <si>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</si>
  <si>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</si>
  <si>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</si>
  <si>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</si>
  <si>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</si>
  <si>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</si>
  <si>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</si>
  <si>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</si>
  <si>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</si>
  <si>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</si>
  <si>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</si>
  <si>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</si>
  <si>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</si>
  <si>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</si>
  <si>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</si>
  <si>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</si>
  <si>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</si>
  <si>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</si>
  <si>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</si>
  <si>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</si>
  <si>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</si>
  <si>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</si>
  <si>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</si>
  <si>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</si>
  <si>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</si>
  <si>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</si>
  <si>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</si>
  <si>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</si>
  <si>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</si>
  <si>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</si>
  <si>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</si>
  <si>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</si>
  <si>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</si>
  <si>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</si>
  <si>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</si>
  <si>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</si>
  <si>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</si>
  <si>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</si>
  <si>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</si>
  <si>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</si>
  <si>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</si>
  <si>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</si>
  <si>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</si>
  <si>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</si>
  <si>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</si>
  <si>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</si>
  <si>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</si>
  <si>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</si>
  <si>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</si>
  <si>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</si>
  <si>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</si>
  <si>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</si>
  <si>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</si>
  <si>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</si>
  <si>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</si>
  <si>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</si>
  <si>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</si>
  <si>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</si>
  <si>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</si>
  <si>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</si>
  <si>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</si>
  <si>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</si>
  <si>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</si>
  <si>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</si>
  <si>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</si>
  <si>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</si>
  <si>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</si>
  <si>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</si>
  <si>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</si>
  <si>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</si>
  <si>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</si>
  <si>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</si>
  <si>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</si>
  <si>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</si>
  <si>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</si>
  <si>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</si>
  <si>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</si>
  <si>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</si>
  <si>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</si>
  <si>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</si>
  <si>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</si>
  <si>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</si>
  <si>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</si>
  <si>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</si>
  <si>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</si>
  <si>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</si>
  <si>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</si>
  <si>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</si>
  <si>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</si>
  <si>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</si>
  <si>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</si>
  <si>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</si>
  <si>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</si>
  <si>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</si>
  <si>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</si>
  <si>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</si>
  <si>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</si>
  <si>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</si>
  <si>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</si>
  <si>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</si>
  <si>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</si>
  <si>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</si>
  <si>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</si>
  <si>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</si>
  <si>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</si>
  <si>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</si>
  <si>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</si>
  <si>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</si>
  <si>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</si>
  <si>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</si>
  <si>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</si>
  <si>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</si>
  <si>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</si>
  <si>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</si>
  <si>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</si>
  <si>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</si>
  <si>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</si>
  <si>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</si>
  <si>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</si>
  <si>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</si>
  <si>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</si>
  <si>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</si>
  <si>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</si>
  <si>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</si>
  <si>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</si>
  <si>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</si>
  <si>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</si>
  <si>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</si>
  <si>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</si>
  <si>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</si>
  <si>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</si>
  <si>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</si>
  <si>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</si>
  <si>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</si>
  <si>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</si>
  <si>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</si>
  <si>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</si>
  <si>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</si>
  <si>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</si>
  <si>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</si>
  <si>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</si>
  <si>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</si>
  <si>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</si>
  <si>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</si>
  <si>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</si>
  <si>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</si>
  <si>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</si>
  <si>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</si>
  <si>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</si>
  <si>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</si>
  <si>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</si>
  <si>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</si>
  <si>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</si>
  <si>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</si>
  <si>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</si>
  <si>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</si>
  <si>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</si>
  <si>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</si>
  <si>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</si>
  <si>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</si>
  <si>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</si>
  <si>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</si>
  <si>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</si>
  <si>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</si>
  <si>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</si>
  <si>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</si>
  <si>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</si>
  <si>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</si>
  <si>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</si>
  <si>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</si>
  <si>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</si>
  <si>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</si>
  <si>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</si>
  <si>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</si>
  <si>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</si>
  <si>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</si>
  <si>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</si>
  <si>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</si>
  <si>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</si>
  <si>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</si>
  <si>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</si>
  <si>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</si>
  <si>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</si>
  <si>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</si>
  <si>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</si>
  <si>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</si>
  <si>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</si>
  <si>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</si>
  <si>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</si>
  <si>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</si>
  <si>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</si>
  <si>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</si>
  <si>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</si>
  <si>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</si>
  <si>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</si>
  <si>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</si>
  <si>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</si>
  <si>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</si>
  <si>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</si>
  <si>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</si>
  <si>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</si>
  <si>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</si>
  <si>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</si>
  <si>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</si>
  <si>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</si>
  <si>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</si>
  <si>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</si>
  <si>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</si>
  <si>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</si>
  <si>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</si>
  <si>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</si>
  <si>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</si>
  <si>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</si>
  <si>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</si>
  <si>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</si>
  <si>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</si>
  <si>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</si>
  <si>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</si>
  <si>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</si>
  <si>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</si>
  <si>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</si>
  <si>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</si>
  <si>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</si>
  <si>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</si>
  <si>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</si>
  <si>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</si>
  <si>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</si>
  <si>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</si>
  <si>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</si>
  <si>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</si>
  <si>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</si>
  <si>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</si>
  <si>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</si>
  <si>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</si>
  <si>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</si>
  <si>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</si>
  <si>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</si>
  <si>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</si>
  <si>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</si>
  <si>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</si>
  <si>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</si>
  <si>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</si>
  <si>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</si>
  <si>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</si>
  <si>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</si>
  <si>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</si>
  <si>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</si>
  <si>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</si>
  <si>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</si>
  <si>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</si>
  <si>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</si>
  <si>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</si>
  <si>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</si>
  <si>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</si>
  <si>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</si>
  <si>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</si>
  <si>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</si>
  <si>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</si>
  <si>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</si>
  <si>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</si>
  <si>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</si>
  <si>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</si>
  <si>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</si>
  <si>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</si>
  <si>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</si>
  <si>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</si>
  <si>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</si>
  <si>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</si>
  <si>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</si>
  <si>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</si>
  <si>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</si>
  <si>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</si>
  <si>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</si>
  <si>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</si>
  <si>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</si>
  <si>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</si>
  <si>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</si>
  <si>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</si>
  <si>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</si>
  <si>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</si>
  <si>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</si>
  <si>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</si>
  <si>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</si>
  <si>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</si>
  <si>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</si>
  <si>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</si>
  <si>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</si>
  <si>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</si>
  <si>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</si>
  <si>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</si>
  <si>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</si>
  <si>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</si>
  <si>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</si>
  <si>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</si>
  <si>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</si>
  <si>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</si>
  <si>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</si>
  <si>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</si>
  <si>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</si>
  <si>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</si>
  <si>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</si>
  <si>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</si>
  <si>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</si>
  <si>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</si>
  <si>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</si>
  <si>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</si>
  <si>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</si>
  <si>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</si>
  <si>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</si>
  <si>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</si>
  <si>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</si>
  <si>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</si>
  <si>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</si>
  <si>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</si>
  <si>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</si>
  <si>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</si>
  <si>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</si>
  <si>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</si>
  <si>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</si>
  <si>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</si>
  <si>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</si>
  <si>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</si>
  <si>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</si>
  <si>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</si>
  <si>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</si>
  <si>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</si>
  <si>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</si>
  <si>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</si>
  <si>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</si>
  <si>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</si>
  <si>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</si>
  <si>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</si>
  <si>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</si>
  <si>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</si>
  <si>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</si>
  <si>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</si>
  <si>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</si>
  <si>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</si>
  <si>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</si>
  <si>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</si>
  <si>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</si>
  <si>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</si>
  <si>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</si>
  <si>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</si>
  <si>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</si>
  <si>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</si>
  <si>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</si>
  <si>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</si>
  <si>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</si>
  <si>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</si>
  <si>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</si>
  <si>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</si>
  <si>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</si>
  <si>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</si>
  <si>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</si>
  <si>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</si>
  <si>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</si>
  <si>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</si>
  <si>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</si>
  <si>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</si>
  <si>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</si>
  <si>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</si>
  <si>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</si>
  <si>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</si>
  <si>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</si>
  <si>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</si>
  <si>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</si>
  <si>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</si>
  <si>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</si>
  <si>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</si>
  <si>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</si>
  <si>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</si>
  <si>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</si>
  <si>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</si>
  <si>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</si>
  <si>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</si>
  <si>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</si>
  <si>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</si>
  <si>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</si>
  <si>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</si>
  <si>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</si>
  <si>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</si>
  <si>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</si>
  <si>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</si>
  <si>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</si>
  <si>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</si>
  <si>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</si>
  <si>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</si>
  <si>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</si>
  <si>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</si>
  <si>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</si>
  <si>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</si>
  <si>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</si>
  <si>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</si>
  <si>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</si>
  <si>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</si>
  <si>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</si>
  <si>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</si>
  <si>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</si>
  <si>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</si>
  <si>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</si>
  <si>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</si>
  <si>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</si>
  <si>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</si>
  <si>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</si>
  <si>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</si>
  <si>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</si>
  <si>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</si>
  <si>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</si>
  <si>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</si>
  <si>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</si>
  <si>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</si>
  <si>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</si>
  <si>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</si>
  <si>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</si>
  <si>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</si>
  <si>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</si>
  <si>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</si>
  <si>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</si>
  <si>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</si>
  <si>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</si>
  <si>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</si>
  <si>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</si>
  <si>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</si>
  <si>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</si>
  <si>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</si>
  <si>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</si>
  <si>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</si>
  <si>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</si>
  <si>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</si>
  <si>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</si>
  <si>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</si>
  <si>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</si>
  <si>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</si>
  <si>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</si>
  <si>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</si>
  <si>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</si>
  <si>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</si>
  <si>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</si>
  <si>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</si>
  <si>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</si>
  <si>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</si>
  <si>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</si>
  <si>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</si>
  <si>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</si>
  <si>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</si>
  <si>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</si>
  <si>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</si>
  <si>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</si>
  <si>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</si>
  <si>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</si>
  <si>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</si>
  <si>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</si>
  <si>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</si>
  <si>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</si>
  <si>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</si>
  <si>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</si>
  <si>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</si>
  <si>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</si>
  <si>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</si>
  <si>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</si>
  <si>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</si>
  <si>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</si>
  <si>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</si>
  <si>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</si>
  <si>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</si>
  <si>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</si>
  <si>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</si>
  <si>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</si>
  <si>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</si>
  <si>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</si>
  <si>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</si>
  <si>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</si>
  <si>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</si>
  <si>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</si>
  <si>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</si>
  <si>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</si>
  <si>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</si>
  <si>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</si>
  <si>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</si>
  <si>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</si>
  <si>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</si>
  <si>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</si>
  <si>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</si>
  <si>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</si>
  <si>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</si>
  <si>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</si>
  <si>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</si>
  <si>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</si>
  <si>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</si>
  <si>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</si>
  <si>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</si>
  <si>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</si>
  <si>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</si>
  <si>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</si>
  <si>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</si>
  <si>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</si>
  <si>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</si>
  <si>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</si>
  <si>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</si>
  <si>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</si>
  <si>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</si>
  <si>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</si>
  <si>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</si>
  <si>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</si>
  <si>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</si>
  <si>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</si>
  <si>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</si>
  <si>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</si>
  <si>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</si>
  <si>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</si>
  <si>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</si>
  <si>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</si>
  <si>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</si>
  <si>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</si>
  <si>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</si>
  <si>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</si>
  <si>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</si>
  <si>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</si>
  <si>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</si>
  <si>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</si>
  <si>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</si>
  <si>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</si>
  <si>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</si>
  <si>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</si>
  <si>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</si>
  <si>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</si>
  <si>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</si>
  <si>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</si>
  <si>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</si>
  <si>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</si>
  <si>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</si>
  <si>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</si>
  <si>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</si>
  <si>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</si>
  <si>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</si>
  <si>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</si>
  <si>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</si>
  <si>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</si>
  <si>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</si>
  <si>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</si>
  <si>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</si>
  <si>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</si>
  <si>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</si>
  <si>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</si>
  <si>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</si>
  <si>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</si>
  <si>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</si>
  <si>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</si>
  <si>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</si>
  <si>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</si>
  <si>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</si>
  <si>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</si>
  <si>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</si>
  <si>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</si>
  <si>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</si>
  <si>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</si>
  <si>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</si>
  <si>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</si>
  <si>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</si>
  <si>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</si>
  <si>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</si>
  <si>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</si>
  <si>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</si>
  <si>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</si>
  <si>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</si>
  <si>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</si>
  <si>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</si>
  <si>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</si>
  <si>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</si>
  <si>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</si>
  <si>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</si>
  <si>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</si>
  <si>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</si>
  <si>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</si>
  <si>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</si>
  <si>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</si>
  <si>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</si>
  <si>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</si>
  <si>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</si>
  <si>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</si>
  <si>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</si>
  <si>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</si>
  <si>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</si>
  <si>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</si>
  <si>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</si>
  <si>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</si>
  <si>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</si>
  <si>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</si>
  <si>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</si>
  <si>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</si>
  <si>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</si>
  <si>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</si>
  <si>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</si>
  <si>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</si>
  <si>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</si>
  <si>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</si>
  <si>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</si>
  <si>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</si>
  <si>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</si>
  <si>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</si>
  <si>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</si>
  <si>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</si>
  <si>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</si>
  <si>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</si>
  <si>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</si>
  <si>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</si>
  <si>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</si>
  <si>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</si>
  <si>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</si>
  <si>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</si>
  <si>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</si>
  <si>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</si>
  <si>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</si>
  <si>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</si>
  <si>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</si>
  <si>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</si>
  <si>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</si>
  <si>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</si>
  <si>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</si>
  <si>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</si>
  <si>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</si>
  <si>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</si>
  <si>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</si>
  <si>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</si>
  <si>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</si>
  <si>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</si>
  <si>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</si>
  <si>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</si>
  <si>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</si>
  <si>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</si>
  <si>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</si>
  <si>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</si>
  <si>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</si>
  <si>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</si>
  <si>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</si>
  <si>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</si>
  <si>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</si>
  <si>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</si>
  <si>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</si>
  <si>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</si>
  <si>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</si>
  <si>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</si>
  <si>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</si>
  <si>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</si>
  <si>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</si>
  <si>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</si>
  <si>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</si>
  <si>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</si>
  <si>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</si>
  <si>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</si>
  <si>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</si>
  <si>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</si>
  <si>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</si>
  <si>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</si>
  <si>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</si>
  <si>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</si>
  <si>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</si>
  <si>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</si>
  <si>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</si>
  <si>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</si>
  <si>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</si>
  <si>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</si>
  <si>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</si>
  <si>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</si>
  <si>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</si>
  <si>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</si>
  <si>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</si>
  <si>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</si>
  <si>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</si>
  <si>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</si>
  <si>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</si>
  <si>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</si>
  <si>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</si>
  <si>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</si>
  <si>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</si>
  <si>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</si>
  <si>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</si>
  <si>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</si>
  <si>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</si>
  <si>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</si>
  <si>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</si>
  <si>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</si>
  <si>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</si>
  <si>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</si>
  <si>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</si>
  <si>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</si>
  <si>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</si>
  <si>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</si>
  <si>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</si>
  <si>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</si>
  <si>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</si>
  <si>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</si>
  <si>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</si>
  <si>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</si>
  <si>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</si>
  <si>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</si>
  <si>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</si>
  <si>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</si>
  <si>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</si>
  <si>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</si>
  <si>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</si>
  <si>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</si>
  <si>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</si>
  <si>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</si>
  <si>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</si>
  <si>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</si>
  <si>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</si>
  <si>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</si>
  <si>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</si>
  <si>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</si>
  <si>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</si>
  <si>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</si>
  <si>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</si>
  <si>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</si>
  <si>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</si>
  <si>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</si>
  <si>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</si>
  <si>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</si>
  <si>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</si>
  <si>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</si>
  <si>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</si>
  <si>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</si>
  <si>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</si>
  <si>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</si>
  <si>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</si>
  <si>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</si>
  <si>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</si>
  <si>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</si>
  <si>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</si>
  <si>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</si>
  <si>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</si>
  <si>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</si>
  <si>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</si>
  <si>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</si>
  <si>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</si>
  <si>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</si>
  <si>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</si>
  <si>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</si>
  <si>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</si>
  <si>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</si>
  <si>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</si>
  <si>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</si>
  <si>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</si>
  <si>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</si>
  <si>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</si>
  <si>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</si>
  <si>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</si>
  <si>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</si>
  <si>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</si>
  <si>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</si>
  <si>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</si>
  <si>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</si>
  <si>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</si>
  <si>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</si>
  <si>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</si>
  <si>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</si>
  <si>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</si>
  <si>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</si>
  <si>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</si>
  <si>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</si>
  <si>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</si>
  <si>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</si>
  <si>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</si>
  <si>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</si>
  <si>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</si>
  <si>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</si>
  <si>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</si>
  <si>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</si>
  <si>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</si>
  <si>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</si>
  <si>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</si>
  <si>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</si>
  <si>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</si>
  <si>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</si>
  <si>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</si>
  <si>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</si>
  <si>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</si>
  <si>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</si>
  <si>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</si>
  <si>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</si>
  <si>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</si>
  <si>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</si>
  <si>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</si>
  <si>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</si>
  <si>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</si>
  <si>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</si>
  <si>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</si>
  <si>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</si>
  <si>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</si>
  <si>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</si>
  <si>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</si>
  <si>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</si>
  <si>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</si>
  <si>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</si>
  <si>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</si>
  <si>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</si>
  <si>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</si>
  <si>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</si>
  <si>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</si>
  <si>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</si>
  <si>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</si>
  <si>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</si>
  <si>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</si>
  <si>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</si>
  <si>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</si>
  <si>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</si>
  <si>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</si>
  <si>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</si>
  <si>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</si>
  <si>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</si>
  <si>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</si>
  <si>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</si>
  <si>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</si>
  <si>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</si>
  <si>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</si>
  <si>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</si>
  <si>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</si>
  <si>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</si>
  <si>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</si>
  <si>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</si>
  <si>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</si>
  <si>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</si>
  <si>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</si>
  <si>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</si>
  <si>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</si>
  <si>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</si>
  <si>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</si>
  <si>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</si>
  <si>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</si>
  <si>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</si>
  <si>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</si>
  <si>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</si>
  <si>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</si>
  <si>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</si>
  <si>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</si>
  <si>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</si>
  <si>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</si>
  <si>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</si>
  <si>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</si>
  <si>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</si>
  <si>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</si>
  <si>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</si>
  <si>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</si>
  <si>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</si>
  <si>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</si>
  <si>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</si>
  <si>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</si>
  <si>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</si>
  <si>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</si>
  <si>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</si>
  <si>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</si>
  <si>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</si>
  <si>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</si>
  <si>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</si>
  <si>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</si>
  <si>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</si>
  <si>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</si>
  <si>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</si>
  <si>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</si>
  <si>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</si>
  <si>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</si>
  <si>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</si>
  <si>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</si>
  <si>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</si>
  <si>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</si>
  <si>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</si>
  <si>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</si>
  <si>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</si>
  <si>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</si>
  <si>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</si>
  <si>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</si>
  <si>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</si>
  <si>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</si>
  <si>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</si>
  <si>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</si>
  <si>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</si>
  <si>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</si>
  <si>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</si>
  <si>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</si>
  <si>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</si>
  <si>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</si>
  <si>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</si>
  <si>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</si>
  <si>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</si>
  <si>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</si>
  <si>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</si>
  <si>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</si>
  <si>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</si>
  <si>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</si>
  <si>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</si>
  <si>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</si>
  <si>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</si>
  <si>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</si>
  <si>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</si>
  <si>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</si>
  <si>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</si>
  <si>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</si>
  <si>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</si>
  <si>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</si>
  <si>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</si>
  <si>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</si>
  <si>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</si>
  <si>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</si>
  <si>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</si>
  <si>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</si>
  <si>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</si>
  <si>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</si>
  <si>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</si>
  <si>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</si>
  <si>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</si>
  <si>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</si>
  <si>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</si>
  <si>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</si>
  <si>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</si>
  <si>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</si>
  <si>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</si>
  <si>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</si>
  <si>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</si>
  <si>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</si>
  <si>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</si>
  <si>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</si>
  <si>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</si>
  <si>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</si>
  <si>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</si>
  <si>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</si>
  <si>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</si>
  <si>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</si>
  <si>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</si>
  <si>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</si>
  <si>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</si>
  <si>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</si>
  <si>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</si>
  <si>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</si>
  <si>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</si>
  <si>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</si>
  <si>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</si>
  <si>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</si>
  <si>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</si>
  <si>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</si>
  <si>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</si>
  <si>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</si>
  <si>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</si>
  <si>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</si>
  <si>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</si>
  <si>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</si>
  <si>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</si>
  <si>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</si>
  <si>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</si>
  <si>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</si>
  <si>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</si>
  <si>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</si>
  <si>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</si>
  <si>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</si>
  <si>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</si>
  <si>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</si>
  <si>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</si>
  <si>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</si>
  <si>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</si>
  <si>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</si>
  <si>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</si>
  <si>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</si>
  <si>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</si>
  <si>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</si>
  <si>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</si>
  <si>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</si>
  <si>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</si>
  <si>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</si>
  <si>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</si>
  <si>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</si>
  <si>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</si>
  <si>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</si>
  <si>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</si>
  <si>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</si>
  <si>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</si>
  <si>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</si>
  <si>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</si>
  <si>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</si>
  <si>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</si>
  <si>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</si>
  <si>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</si>
  <si>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</si>
  <si>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</si>
  <si>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</si>
  <si>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</si>
  <si>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</si>
  <si>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</si>
  <si>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</si>
  <si>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</si>
  <si>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</si>
  <si>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</si>
  <si>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</si>
  <si>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</si>
  <si>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</si>
  <si>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</si>
  <si>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</si>
  <si>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</si>
  <si>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</si>
  <si>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</si>
  <si>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</si>
  <si>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</si>
  <si>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</si>
  <si>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</si>
  <si>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</si>
  <si>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</si>
  <si>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</si>
  <si>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</si>
  <si>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</si>
  <si>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</si>
  <si>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</si>
  <si>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</si>
  <si>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</si>
  <si>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</si>
  <si>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</si>
  <si>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</si>
  <si>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</si>
  <si>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</si>
  <si>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</si>
  <si>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</si>
  <si>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</si>
  <si>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</si>
  <si>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</si>
  <si>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</si>
  <si>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</si>
  <si>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</si>
  <si>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</si>
  <si>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</si>
  <si>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</si>
  <si>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</si>
  <si>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</si>
  <si>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</si>
  <si>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</si>
  <si>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</si>
  <si>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</si>
  <si>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</si>
  <si>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</si>
  <si>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</si>
  <si>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</si>
  <si>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</si>
  <si>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</si>
  <si>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</si>
  <si>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</si>
  <si>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</si>
  <si>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</si>
  <si>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</si>
  <si>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</si>
  <si>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</si>
  <si>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</si>
  <si>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</si>
  <si>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</si>
  <si>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</si>
  <si>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</si>
  <si>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</si>
  <si>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</si>
  <si>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</si>
  <si>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</si>
  <si>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</si>
  <si>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</si>
  <si>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</si>
  <si>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</si>
  <si>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</si>
  <si>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</si>
  <si>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</si>
  <si>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</si>
  <si>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</si>
  <si>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</si>
  <si>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</si>
  <si>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</si>
  <si>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</si>
  <si>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</si>
  <si>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</si>
  <si>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</si>
  <si>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</si>
  <si>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</si>
  <si>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</si>
  <si>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</si>
  <si>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</si>
  <si>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</si>
  <si>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</si>
  <si>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</si>
  <si>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</si>
  <si>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</si>
  <si>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</si>
  <si>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</si>
  <si>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</si>
  <si>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</si>
  <si>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</si>
  <si>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</si>
  <si>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</si>
  <si>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</si>
  <si>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</si>
  <si>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</si>
  <si>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</si>
  <si>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</si>
  <si>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</si>
  <si>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</si>
  <si>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</si>
  <si>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</si>
  <si>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</si>
  <si>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</si>
  <si>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</si>
  <si>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</si>
  <si>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</si>
  <si>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</si>
  <si>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</si>
  <si>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</si>
  <si>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</si>
  <si>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</si>
  <si>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</si>
  <si>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</si>
  <si>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</si>
  <si>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</si>
  <si>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</si>
  <si>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</si>
  <si>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</si>
  <si>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</si>
  <si>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</si>
  <si>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</si>
  <si>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</si>
  <si>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</si>
  <si>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</si>
  <si>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</si>
  <si>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</si>
  <si>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</si>
  <si>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</si>
  <si>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</si>
  <si>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</si>
  <si>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</si>
  <si>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</si>
  <si>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</si>
  <si>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</si>
  <si>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</si>
  <si>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</si>
  <si>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</si>
  <si>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</si>
  <si>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</si>
  <si>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</si>
  <si>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</si>
  <si>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</si>
  <si>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</si>
  <si>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</si>
  <si>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</si>
  <si>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</si>
  <si>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</si>
  <si>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</si>
  <si>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</si>
  <si>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</si>
  <si>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</si>
  <si>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</si>
  <si>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</si>
  <si>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</si>
  <si>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</si>
  <si>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</si>
  <si>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</si>
  <si>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</si>
  <si>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</si>
  <si>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</si>
  <si>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</si>
  <si>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</si>
  <si>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</si>
  <si>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</si>
  <si>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</si>
  <si>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</si>
  <si>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</si>
  <si>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</si>
  <si>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</si>
  <si>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</si>
  <si>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</si>
  <si>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</si>
  <si>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</si>
  <si>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</si>
  <si>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</si>
  <si>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</si>
  <si>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</si>
  <si>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</si>
  <si>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</si>
  <si>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</si>
  <si>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</si>
  <si>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</si>
  <si>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</si>
  <si>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</si>
  <si>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</si>
  <si>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</si>
  <si>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</si>
  <si>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</si>
  <si>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</si>
  <si>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</si>
  <si>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</si>
  <si>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</si>
  <si>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</si>
  <si>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</si>
  <si>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</si>
  <si>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</si>
  <si>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</si>
  <si>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</si>
  <si>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</si>
  <si>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</si>
  <si>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</si>
  <si>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</si>
  <si>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</si>
  <si>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</si>
  <si>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</si>
  <si>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</si>
  <si>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</si>
  <si>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</si>
  <si>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</si>
  <si>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</si>
  <si>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</si>
  <si>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</si>
  <si>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</si>
  <si>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</si>
  <si>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</si>
  <si>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</si>
  <si>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</si>
  <si>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</si>
  <si>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</si>
  <si>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</si>
  <si>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</si>
  <si>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</si>
  <si>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</si>
  <si>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</si>
  <si>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</si>
  <si>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</si>
  <si>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</si>
  <si>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</si>
  <si>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</si>
  <si>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</si>
  <si>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</si>
  <si>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</si>
  <si>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</si>
  <si>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</si>
  <si>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</si>
  <si>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</si>
  <si>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</si>
  <si>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</si>
  <si>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</si>
  <si>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</si>
  <si>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</si>
  <si>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</si>
  <si>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</si>
  <si>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</si>
  <si>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</si>
  <si>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</si>
  <si>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</si>
  <si>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</si>
  <si>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</si>
  <si>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</si>
  <si>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</si>
  <si>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</si>
  <si>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</si>
  <si>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</si>
  <si>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</si>
  <si>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</si>
  <si>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</si>
  <si>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</si>
  <si>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</si>
  <si>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</si>
  <si>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</si>
  <si>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</si>
  <si>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</si>
  <si>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</si>
  <si>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</si>
  <si>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</si>
  <si>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</si>
  <si>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</si>
  <si>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</si>
  <si>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</si>
  <si>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</si>
  <si>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</si>
  <si>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</si>
  <si>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</si>
  <si>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</si>
  <si>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</si>
  <si>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</si>
  <si>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</si>
  <si>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</si>
  <si>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</si>
  <si>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</si>
  <si>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</si>
  <si>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</si>
  <si>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</si>
  <si>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</si>
  <si>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</si>
  <si>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</si>
  <si>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</si>
  <si>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</si>
  <si>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</si>
  <si>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</si>
  <si>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</si>
  <si>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</si>
  <si>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</si>
  <si>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</si>
  <si>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</si>
  <si>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</si>
  <si>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</si>
  <si>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</si>
  <si>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</si>
  <si>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</si>
  <si>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</si>
  <si>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</si>
  <si>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</si>
  <si>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</si>
  <si>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</si>
  <si>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</si>
  <si>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</si>
  <si>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</si>
  <si>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</si>
  <si>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</si>
  <si>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</si>
  <si>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</si>
  <si>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</si>
  <si>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</si>
  <si>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</si>
  <si>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</si>
  <si>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</si>
  <si>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</si>
  <si>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</si>
  <si>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</si>
  <si>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</si>
  <si>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</si>
  <si>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</si>
  <si>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</si>
  <si>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</si>
  <si>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</si>
  <si>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</si>
  <si>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</si>
  <si>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</si>
  <si>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</si>
  <si>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</si>
  <si>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</si>
  <si>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</si>
  <si>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</si>
  <si>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</si>
  <si>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</si>
  <si>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</si>
  <si>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</si>
  <si>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</si>
  <si>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</si>
  <si>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</si>
  <si>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</si>
  <si>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</si>
  <si>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</si>
  <si>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</si>
  <si>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</si>
  <si>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</si>
  <si>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</si>
  <si>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</si>
  <si>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</si>
  <si>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</si>
  <si>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</si>
  <si>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</si>
  <si>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</si>
  <si>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</si>
  <si>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</si>
  <si>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</si>
  <si>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</si>
  <si>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</si>
  <si>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</si>
  <si>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</si>
  <si>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</si>
  <si>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</si>
  <si>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</si>
  <si>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</si>
  <si>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</si>
  <si>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</si>
  <si>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</si>
  <si>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</si>
  <si>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</si>
  <si>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</si>
  <si>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</si>
  <si>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</si>
  <si>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</si>
  <si>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</si>
  <si>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</si>
  <si>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</si>
  <si>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</si>
  <si>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</si>
  <si>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</si>
  <si>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</si>
  <si>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</si>
  <si>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</si>
  <si>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</si>
  <si>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</si>
  <si>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</si>
  <si>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</si>
  <si>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</si>
  <si>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</si>
  <si>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</si>
  <si>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</si>
  <si>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</si>
  <si>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</si>
  <si>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</si>
  <si>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</si>
  <si>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</si>
  <si>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</si>
  <si>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</si>
  <si>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</si>
  <si>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</si>
  <si>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</si>
  <si>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</si>
  <si>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</si>
  <si>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</si>
  <si>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</si>
  <si>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</si>
  <si>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</si>
  <si>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</si>
  <si>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</si>
  <si>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</si>
  <si>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</si>
  <si>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</si>
  <si>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</si>
  <si>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</si>
  <si>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</si>
  <si>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</si>
  <si>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</si>
  <si>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</si>
  <si>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</si>
  <si>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</si>
  <si>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</si>
  <si>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</si>
  <si>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</si>
  <si>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</si>
  <si>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</si>
  <si>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</si>
  <si>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</si>
  <si>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</si>
  <si>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</si>
  <si>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</si>
  <si>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</si>
  <si>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</si>
  <si>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</si>
  <si>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</si>
  <si>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</si>
  <si>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</si>
  <si>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</si>
  <si>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</si>
  <si>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</si>
  <si>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</si>
  <si>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</si>
  <si>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</si>
  <si>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</si>
  <si>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</si>
  <si>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</si>
  <si>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</si>
  <si>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</si>
  <si>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</si>
  <si>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</si>
  <si>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</si>
  <si>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</si>
  <si>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</si>
  <si>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</si>
  <si>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</si>
  <si>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</si>
  <si>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</si>
  <si>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</si>
  <si>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</si>
  <si>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</si>
  <si>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</si>
  <si>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</si>
  <si>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</si>
  <si>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</si>
  <si>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</si>
  <si>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</si>
  <si>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</si>
  <si>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</si>
  <si>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</si>
  <si>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</si>
  <si>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</si>
  <si>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</si>
  <si>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</si>
  <si>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</si>
  <si>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</si>
  <si>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</si>
  <si>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</si>
  <si>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</si>
  <si>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</si>
  <si>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</si>
  <si>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</si>
  <si>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</si>
  <si>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</si>
  <si>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</si>
  <si>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</si>
  <si>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</si>
  <si>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</si>
  <si>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</si>
  <si>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</si>
  <si>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</si>
  <si>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</si>
  <si>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</si>
  <si>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</si>
  <si>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</si>
  <si>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</si>
  <si>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</si>
  <si>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</si>
  <si>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</si>
  <si>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</si>
  <si>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</si>
  <si>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</si>
  <si>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</si>
  <si>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</si>
  <si>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</si>
  <si>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</si>
  <si>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</si>
  <si>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</si>
  <si>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</si>
  <si>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</si>
  <si>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</si>
  <si>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</si>
  <si>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</si>
  <si>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</si>
  <si>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</si>
  <si>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</si>
  <si>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</si>
  <si>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</si>
  <si>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</si>
  <si>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</si>
  <si>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</si>
  <si>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</si>
  <si>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</si>
  <si>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</si>
  <si>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</si>
  <si>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</si>
  <si>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</si>
  <si>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</si>
  <si>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</si>
  <si>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</si>
  <si>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</si>
  <si>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</si>
  <si>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</si>
  <si>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</si>
  <si>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</si>
  <si>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</si>
  <si>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</si>
  <si>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</si>
  <si>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</si>
  <si>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</si>
  <si>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</si>
  <si>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</si>
  <si>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</si>
  <si>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</si>
  <si>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</si>
  <si>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</si>
  <si>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</si>
  <si>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</si>
  <si>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</si>
  <si>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</si>
  <si>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</si>
  <si>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</si>
  <si>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</si>
  <si>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</si>
  <si>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</si>
  <si>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</si>
  <si>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</si>
  <si>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</si>
  <si>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</si>
  <si>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</si>
  <si>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</si>
  <si>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</si>
  <si>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</si>
  <si>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</si>
  <si>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</si>
  <si>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</si>
  <si>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</si>
  <si>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</si>
  <si>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</si>
  <si>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</si>
  <si>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</si>
  <si>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</si>
  <si>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</si>
  <si>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</si>
  <si>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</si>
  <si>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</si>
  <si>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</si>
  <si>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</si>
  <si>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</si>
  <si>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</si>
  <si>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</si>
  <si>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</si>
  <si>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</si>
  <si>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</si>
  <si>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</si>
  <si>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</si>
  <si>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</si>
  <si>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</si>
  <si>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</si>
  <si>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</si>
  <si>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</si>
  <si>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</si>
  <si>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</si>
  <si>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</si>
  <si>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</si>
  <si>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</si>
  <si>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</si>
  <si>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</si>
  <si>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</si>
  <si>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</si>
  <si>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</si>
  <si>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</si>
  <si>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</si>
  <si>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</si>
  <si>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</si>
  <si>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</si>
  <si>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</si>
  <si>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</si>
  <si>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</si>
  <si>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</si>
  <si>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</si>
  <si>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</si>
  <si>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</si>
  <si>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</si>
  <si>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</si>
  <si>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</si>
  <si>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</si>
  <si>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</si>
  <si>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</si>
  <si>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</si>
  <si>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</si>
  <si>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</si>
  <si>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</si>
  <si>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</si>
  <si>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</si>
  <si>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</si>
  <si>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</si>
  <si>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</si>
  <si>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</si>
  <si>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</si>
  <si>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</si>
  <si>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</si>
  <si>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</si>
  <si>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</si>
  <si>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</si>
  <si>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</si>
  <si>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</si>
  <si>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</si>
  <si>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</si>
  <si>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</si>
  <si>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</si>
  <si>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</si>
  <si>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</si>
  <si>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</si>
  <si>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</si>
  <si>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</si>
  <si>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</si>
  <si>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</si>
  <si>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</si>
  <si>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</si>
  <si>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</si>
  <si>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</si>
  <si>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</si>
  <si>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</si>
  <si>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</si>
  <si>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</si>
  <si>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</si>
  <si>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</si>
  <si>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</si>
  <si>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</si>
  <si>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</si>
  <si>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</si>
  <si>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</si>
  <si>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</si>
  <si>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</si>
  <si>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</si>
  <si>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</si>
  <si>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</si>
  <si>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</si>
  <si>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</si>
  <si>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</si>
  <si>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</si>
  <si>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</si>
  <si>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</si>
  <si>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</si>
  <si>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</si>
  <si>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</si>
  <si>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</si>
  <si>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</si>
  <si>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</si>
  <si>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</si>
  <si>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</si>
  <si>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</si>
  <si>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</si>
  <si>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</si>
  <si>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</si>
  <si>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</si>
  <si>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</si>
  <si>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</si>
  <si>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</si>
  <si>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</si>
  <si>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</si>
  <si>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</si>
  <si>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</si>
  <si>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</si>
  <si>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</si>
  <si>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</si>
  <si>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</si>
  <si>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</si>
  <si>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</si>
  <si>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</si>
  <si>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</si>
  <si>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</si>
  <si>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</si>
  <si>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</si>
  <si>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</si>
  <si>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</si>
  <si>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</si>
  <si>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</si>
  <si>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</si>
  <si>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</si>
  <si>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</si>
  <si>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</si>
  <si>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</si>
  <si>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</si>
  <si>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</si>
  <si>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</si>
  <si>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</si>
  <si>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</si>
  <si>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</si>
  <si>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</si>
  <si>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</si>
  <si>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</si>
  <si>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</si>
  <si>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</si>
  <si>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</si>
  <si>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</si>
  <si>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</si>
  <si>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</si>
  <si>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</si>
  <si>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</si>
  <si>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</si>
  <si>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</si>
  <si>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</si>
  <si>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</si>
  <si>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</si>
  <si>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</si>
  <si>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</si>
  <si>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</si>
  <si>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</si>
  <si>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</si>
  <si>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</si>
  <si>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</si>
  <si>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</si>
  <si>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</si>
  <si>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</si>
  <si>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</si>
  <si>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</si>
  <si>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</si>
  <si>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</si>
  <si>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</si>
  <si>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</si>
  <si>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</si>
  <si>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</si>
  <si>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</si>
  <si>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</si>
  <si>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</si>
  <si>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</si>
  <si>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</si>
  <si>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</si>
  <si>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</si>
  <si>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</si>
  <si>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</si>
  <si>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</si>
  <si>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</si>
  <si>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</si>
  <si>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</si>
  <si>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</si>
  <si>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</si>
  <si>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</si>
  <si>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</si>
  <si>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</si>
  <si>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</si>
  <si>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</si>
  <si>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</si>
  <si>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</si>
  <si>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</si>
  <si>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</si>
  <si>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</si>
  <si>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</si>
  <si>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</si>
  <si>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</si>
  <si>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</si>
  <si>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</si>
  <si>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</si>
  <si>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</si>
  <si>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</si>
  <si>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</si>
  <si>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</si>
  <si>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</si>
  <si>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</si>
  <si>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</si>
  <si>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</si>
  <si>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</si>
  <si>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</si>
  <si>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</si>
  <si>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</si>
  <si>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</si>
  <si>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</si>
  <si>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</si>
  <si>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</si>
  <si>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</si>
  <si>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</si>
  <si>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</si>
  <si>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</si>
  <si>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</si>
  <si>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</si>
  <si>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</si>
  <si>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</si>
  <si>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</si>
  <si>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</si>
  <si>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</si>
  <si>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</si>
  <si>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</si>
  <si>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</si>
  <si>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</si>
  <si>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</si>
  <si>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</si>
  <si>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</si>
  <si>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</si>
  <si>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</si>
  <si>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</si>
  <si>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</si>
  <si>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</si>
  <si>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</si>
  <si>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</si>
  <si>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</si>
  <si>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</si>
  <si>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</si>
  <si>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</si>
  <si>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</si>
  <si>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</si>
  <si>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</si>
  <si>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</si>
  <si>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</si>
  <si>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</si>
  <si>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</si>
  <si>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</si>
  <si>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</si>
  <si>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</si>
  <si>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</si>
  <si>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</si>
  <si>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</si>
  <si>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</si>
  <si>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</si>
  <si>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</si>
  <si>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</si>
  <si>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</si>
  <si>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</si>
  <si>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</si>
  <si>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</si>
  <si>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</si>
  <si>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</si>
  <si>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</si>
  <si>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</si>
  <si>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</si>
  <si>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</si>
  <si>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</si>
  <si>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</si>
  <si>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</si>
  <si>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</si>
  <si>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</si>
  <si>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</si>
  <si>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</si>
  <si>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</si>
  <si>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</si>
  <si>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</si>
  <si>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</si>
  <si>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</si>
  <si>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</si>
  <si>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</si>
  <si>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</si>
  <si>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</si>
  <si>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</si>
  <si>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</si>
  <si>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</si>
  <si>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</si>
  <si>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</si>
  <si>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</si>
  <si>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</si>
  <si>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</si>
  <si>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</si>
  <si>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</si>
  <si>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</si>
  <si>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</si>
  <si>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</si>
  <si>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</si>
  <si>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</si>
  <si>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</si>
  <si>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</si>
  <si>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</si>
  <si>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</si>
  <si>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</si>
  <si>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</si>
  <si>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</si>
  <si>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</si>
  <si>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</si>
  <si>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</si>
  <si>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</si>
  <si>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</si>
  <si>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</si>
  <si>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</si>
  <si>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</si>
  <si>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</si>
  <si>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</si>
  <si>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</si>
  <si>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</si>
  <si>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</si>
  <si>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</si>
  <si>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</si>
  <si>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</si>
  <si>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</si>
  <si>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</si>
  <si>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</si>
  <si>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</si>
  <si>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</si>
  <si>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</si>
  <si>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</si>
  <si>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</si>
  <si>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</si>
  <si>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</si>
  <si>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</si>
  <si>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</si>
  <si>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</si>
  <si>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</si>
  <si>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</si>
  <si>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</si>
  <si>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</si>
  <si>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</si>
  <si>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</si>
  <si>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</si>
  <si>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</si>
  <si>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</si>
  <si>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</si>
  <si>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</si>
  <si>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</si>
  <si>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</si>
  <si>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</si>
  <si>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</si>
  <si>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</si>
  <si>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</si>
  <si>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</si>
  <si>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</si>
  <si>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</si>
  <si>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</si>
  <si>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</si>
  <si>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</si>
  <si>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</si>
  <si>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</si>
  <si>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</si>
  <si>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</si>
  <si>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</si>
  <si>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</si>
  <si>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</si>
  <si>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</si>
  <si>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</si>
  <si>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</si>
  <si>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</si>
  <si>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</si>
  <si>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</si>
  <si>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</si>
  <si>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</si>
  <si>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</si>
  <si>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</si>
  <si>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</si>
  <si>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</si>
  <si>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</si>
  <si>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</si>
  <si>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</si>
  <si>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</si>
  <si>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</si>
  <si>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</si>
  <si>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</si>
  <si>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</si>
  <si>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</si>
  <si>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</si>
  <si>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</si>
  <si>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</si>
  <si>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</si>
  <si>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</si>
  <si>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</si>
  <si>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</si>
  <si>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</si>
  <si>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</si>
  <si>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</si>
  <si>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</si>
  <si>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</si>
  <si>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</si>
  <si>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</si>
  <si>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</si>
  <si>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</si>
  <si>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</si>
  <si>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</si>
  <si>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</si>
  <si>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</si>
  <si>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</si>
  <si>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</si>
  <si>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</si>
  <si>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</si>
  <si>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</si>
  <si>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</si>
  <si>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</si>
  <si>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</si>
  <si>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</si>
  <si>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</si>
  <si>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</si>
  <si>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</si>
  <si>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</si>
  <si>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</si>
  <si>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</si>
  <si>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</si>
  <si>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</si>
  <si>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</si>
  <si>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</si>
  <si>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</si>
  <si>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</si>
  <si>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</si>
  <si>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</si>
  <si>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</si>
  <si>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</si>
  <si>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</si>
  <si>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</si>
  <si>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</si>
  <si>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</si>
  <si>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</si>
  <si>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</si>
  <si>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</si>
  <si>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</si>
  <si>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</si>
  <si>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</si>
  <si>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</si>
  <si>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</si>
  <si>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</si>
  <si>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</si>
  <si>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</si>
  <si>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</si>
  <si>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</si>
  <si>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</si>
  <si>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</si>
  <si>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</si>
  <si>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</si>
  <si>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</si>
  <si>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</si>
  <si>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</si>
  <si>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</si>
  <si>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</si>
  <si>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</si>
  <si>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</si>
  <si>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</si>
  <si>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</si>
  <si>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</si>
  <si>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</si>
  <si>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</si>
  <si>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</si>
  <si>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</si>
  <si>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</si>
  <si>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</si>
  <si>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</si>
  <si>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</si>
  <si>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</si>
  <si>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</si>
  <si>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</si>
  <si>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</si>
  <si>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</si>
  <si>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</si>
  <si>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</si>
  <si>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</si>
  <si>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</si>
  <si>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</si>
  <si>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</si>
  <si>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</si>
  <si>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</si>
  <si>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</si>
  <si>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</si>
  <si>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</si>
  <si>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</si>
  <si>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</si>
  <si>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</si>
  <si>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</si>
  <si>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</si>
  <si>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</si>
  <si>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</si>
  <si>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</si>
  <si>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</si>
  <si>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</si>
  <si>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</si>
  <si>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</si>
  <si>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</si>
  <si>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</si>
  <si>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</si>
  <si>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</si>
  <si>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</si>
  <si>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</si>
  <si>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</si>
  <si>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</si>
  <si>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</si>
  <si>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</si>
  <si>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</si>
  <si>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</si>
  <si>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</si>
  <si>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</si>
  <si>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</si>
  <si>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</si>
  <si>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</si>
  <si>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</si>
  <si>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</si>
  <si>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</si>
  <si>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</si>
  <si>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</si>
  <si>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</si>
  <si>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</si>
  <si>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</si>
  <si>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</si>
  <si>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</si>
  <si>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</si>
  <si>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</si>
  <si>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</si>
  <si>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</si>
  <si>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</si>
  <si>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</si>
  <si>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</si>
  <si>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</si>
  <si>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</si>
  <si>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</si>
  <si>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</si>
  <si>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</si>
  <si>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</si>
  <si>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</si>
  <si>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</si>
  <si>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</si>
  <si>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</si>
  <si>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</si>
  <si>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</si>
  <si>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</si>
  <si>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</si>
  <si>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</si>
  <si>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</si>
  <si>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</si>
  <si>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</si>
  <si>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</si>
  <si>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</si>
  <si>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</si>
  <si>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</si>
  <si>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</si>
  <si>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</si>
  <si>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</si>
  <si>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</si>
  <si>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</si>
  <si>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</si>
  <si>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</si>
  <si>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</si>
  <si>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</si>
  <si>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</si>
  <si>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</si>
  <si>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</si>
  <si>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</si>
  <si>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</si>
  <si>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</si>
  <si>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</si>
  <si>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</si>
  <si>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</si>
  <si>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</si>
  <si>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</si>
  <si>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</si>
  <si>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</si>
  <si>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</si>
  <si>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</si>
  <si>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</si>
  <si>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</si>
  <si>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</si>
  <si>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</si>
  <si>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</si>
  <si>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</si>
  <si>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</si>
  <si>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</si>
  <si>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</si>
  <si>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</si>
  <si>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</si>
  <si>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</si>
  <si>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</si>
  <si>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</si>
  <si>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</si>
  <si>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</si>
  <si>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</si>
  <si>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</si>
  <si>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</si>
  <si>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</si>
  <si>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</si>
  <si>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</si>
  <si>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</si>
  <si>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</si>
  <si>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</si>
  <si>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</si>
  <si>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</si>
  <si>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</si>
  <si>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</si>
  <si>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</si>
  <si>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</si>
  <si>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</si>
  <si>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</si>
  <si>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</si>
  <si>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</si>
  <si>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</si>
  <si>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</si>
  <si>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</si>
  <si>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</si>
  <si>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</si>
  <si>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</si>
  <si>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</si>
  <si>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</si>
  <si>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</si>
  <si>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</si>
  <si>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</si>
  <si>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</si>
  <si>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</si>
  <si>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</si>
  <si>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</si>
  <si>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</si>
  <si>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</si>
  <si>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</si>
  <si>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</si>
  <si>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</si>
  <si>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</si>
  <si>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</si>
  <si>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</si>
  <si>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</si>
  <si>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</si>
  <si>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</si>
  <si>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</si>
  <si>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</si>
  <si>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</si>
  <si>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</si>
  <si>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</si>
  <si>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</si>
  <si>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</si>
  <si>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</si>
  <si>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</si>
  <si>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</si>
  <si>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</si>
  <si>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</si>
  <si>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</si>
  <si>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</si>
  <si>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</si>
  <si>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</si>
  <si>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</si>
  <si>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</si>
  <si>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</si>
  <si>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</si>
  <si>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</si>
  <si>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</si>
  <si>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</si>
  <si>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</si>
  <si>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</si>
  <si>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</si>
  <si>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</si>
  <si>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</si>
  <si>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</si>
  <si>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</si>
  <si>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</si>
  <si>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</si>
  <si>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</si>
  <si>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</si>
  <si>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</si>
  <si>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</si>
  <si>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</si>
  <si>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</si>
  <si>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</si>
  <si>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</si>
  <si>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</si>
  <si>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</si>
  <si>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</si>
  <si>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</si>
  <si>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</si>
  <si>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</si>
  <si>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</si>
  <si>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</si>
  <si>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</si>
  <si>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</si>
  <si>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</si>
  <si>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</si>
  <si>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</si>
  <si>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</si>
  <si>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</si>
  <si>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</si>
  <si>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</si>
  <si>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</si>
  <si>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</si>
  <si>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</si>
  <si>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</si>
  <si>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</si>
  <si>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</si>
  <si>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</si>
  <si>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</si>
  <si>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</si>
  <si>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</si>
  <si>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</si>
  <si>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</si>
  <si>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</si>
  <si>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</si>
  <si>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</si>
  <si>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</si>
  <si>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</si>
  <si>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</si>
  <si>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</si>
  <si>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</si>
  <si>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</si>
  <si>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</si>
  <si>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</si>
  <si>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</si>
  <si>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</si>
  <si>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</si>
  <si>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</si>
  <si>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</si>
  <si>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</si>
  <si>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</si>
  <si>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</si>
  <si>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</si>
  <si>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</si>
  <si>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</si>
  <si>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</si>
  <si>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</si>
  <si>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</si>
  <si>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</si>
  <si>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</si>
  <si>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</si>
  <si>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</si>
  <si>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</si>
  <si>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</si>
  <si>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</si>
  <si>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</si>
  <si>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</si>
  <si>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</si>
  <si>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</si>
  <si>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</si>
  <si>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</si>
  <si>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</si>
  <si>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</si>
  <si>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</si>
  <si>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</si>
  <si>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</si>
  <si>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</si>
  <si>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</si>
  <si>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</si>
  <si>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</si>
  <si>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</si>
  <si>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</si>
  <si>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</si>
  <si>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</si>
  <si>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</si>
  <si>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</si>
  <si>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</si>
  <si>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</si>
  <si>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</si>
  <si>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</si>
  <si>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</si>
  <si>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</si>
  <si>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</si>
  <si>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</si>
  <si>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</si>
  <si>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</si>
  <si>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</si>
  <si>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</si>
  <si>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</si>
  <si>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</si>
  <si>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</si>
  <si>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</si>
  <si>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</si>
  <si>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</si>
  <si>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</si>
  <si>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</si>
  <si>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</si>
  <si>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</si>
  <si>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</si>
  <si>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</si>
  <si>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</si>
  <si>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</si>
  <si>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</si>
  <si>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</si>
  <si>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</si>
  <si>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</si>
  <si>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</si>
  <si>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</si>
  <si>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</si>
  <si>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</si>
  <si>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</si>
  <si>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</si>
  <si>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</si>
  <si>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</si>
  <si>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</si>
  <si>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</si>
  <si>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</si>
  <si>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</si>
  <si>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</si>
  <si>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</si>
  <si>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</si>
  <si>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</si>
  <si>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</si>
  <si>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</si>
  <si>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</si>
  <si>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</si>
  <si>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</si>
  <si>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</si>
  <si>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</si>
  <si>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</si>
  <si>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</si>
  <si>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</si>
  <si>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</si>
  <si>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</si>
  <si>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</si>
  <si>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</si>
  <si>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</si>
  <si>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</si>
  <si>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</si>
  <si>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</si>
  <si>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</si>
  <si>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</si>
  <si>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</si>
  <si>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</si>
  <si>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</si>
  <si>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</si>
  <si>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</si>
  <si>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</si>
  <si>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</si>
  <si>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</si>
  <si>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</si>
  <si>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</si>
  <si>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</si>
  <si>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</si>
  <si>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</si>
  <si>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</si>
  <si>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</si>
  <si>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</si>
  <si>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</si>
  <si>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</si>
  <si>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</si>
  <si>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</si>
  <si>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</si>
  <si>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</si>
  <si>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</si>
  <si>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</si>
  <si>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</si>
  <si>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</si>
  <si>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</si>
  <si>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</si>
  <si>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</si>
  <si>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</si>
  <si>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</si>
  <si>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</si>
  <si>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</si>
  <si>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</si>
  <si>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</si>
  <si>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</si>
  <si>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</si>
  <si>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</si>
  <si>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</si>
  <si>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</si>
  <si>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</si>
  <si>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</si>
  <si>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</si>
  <si>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</si>
  <si>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</si>
  <si>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</si>
  <si>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</si>
  <si>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</si>
  <si>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</si>
  <si>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</si>
  <si>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</si>
  <si>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</si>
  <si>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</si>
  <si>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</si>
  <si>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</si>
  <si>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</si>
  <si>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</si>
  <si>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</si>
  <si>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</si>
  <si>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</si>
  <si>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</si>
  <si>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</si>
  <si>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</si>
  <si>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</si>
  <si>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</si>
  <si>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</si>
  <si>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</si>
  <si>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</si>
  <si>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</si>
  <si>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</si>
  <si>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</si>
  <si>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</si>
  <si>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</si>
  <si>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</si>
  <si>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</si>
  <si>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</si>
  <si>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</si>
  <si>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</si>
  <si>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</si>
  <si>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</si>
  <si>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</si>
  <si>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</si>
  <si>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</si>
  <si>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</si>
  <si>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</si>
  <si>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</si>
  <si>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</si>
  <si>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</si>
  <si>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</si>
  <si>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</si>
  <si>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</si>
  <si>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</si>
  <si>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</si>
  <si>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</si>
  <si>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</si>
  <si>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</si>
  <si>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</si>
  <si>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</si>
  <si>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</si>
  <si>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</si>
  <si>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</si>
  <si>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</si>
  <si>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</si>
  <si>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</si>
  <si>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</si>
  <si>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</si>
  <si>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</si>
  <si>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</si>
  <si>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</si>
  <si>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</si>
  <si>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</si>
  <si>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</si>
  <si>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</si>
  <si>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</si>
  <si>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</si>
  <si>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</si>
  <si>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</si>
  <si>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</si>
  <si>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</si>
  <si>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</si>
  <si>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</si>
  <si>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</si>
  <si>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</si>
  <si>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</si>
  <si>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</si>
  <si>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</si>
  <si>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</si>
  <si>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</si>
  <si>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</si>
  <si>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</si>
  <si>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</si>
  <si>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</si>
  <si>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</si>
  <si>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</si>
  <si>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</si>
  <si>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</si>
  <si>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</si>
  <si>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</si>
  <si>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</si>
  <si>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</si>
  <si>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</si>
  <si>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</si>
  <si>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</si>
  <si>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</si>
  <si>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</si>
  <si>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</si>
  <si>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</si>
  <si>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</si>
  <si>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</si>
  <si>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</si>
  <si>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</si>
  <si>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</si>
  <si>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</si>
  <si>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</si>
  <si>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</si>
  <si>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</si>
  <si>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</si>
  <si>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</si>
  <si>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</si>
  <si>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</si>
  <si>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</si>
  <si>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</si>
  <si>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</si>
  <si>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</si>
  <si>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</si>
  <si>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</si>
  <si>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</si>
  <si>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</si>
  <si>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</si>
  <si>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</si>
  <si>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</si>
  <si>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</si>
  <si>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</si>
  <si>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</si>
  <si>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</si>
  <si>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</si>
  <si>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</si>
  <si>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</si>
  <si>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</si>
  <si>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</si>
  <si>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</si>
  <si>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</si>
  <si>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</si>
  <si>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</si>
  <si>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</si>
  <si>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</si>
  <si>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</si>
  <si>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</si>
  <si>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</si>
  <si>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</si>
  <si>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</si>
  <si>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</si>
  <si>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</si>
  <si>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</si>
  <si>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</si>
  <si>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</si>
  <si>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</si>
  <si>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</si>
  <si>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</si>
  <si>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</si>
  <si>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</si>
  <si>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</si>
  <si>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</si>
  <si>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</si>
  <si>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</si>
  <si>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</si>
  <si>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</si>
  <si>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</si>
  <si>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</si>
  <si>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</si>
  <si>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</si>
  <si>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</si>
  <si>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</si>
  <si>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</si>
  <si>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</si>
  <si>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</si>
  <si>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</si>
  <si>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</si>
  <si>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</si>
  <si>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</si>
  <si>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</si>
  <si>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</si>
  <si>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</si>
  <si>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</si>
  <si>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</si>
  <si>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</si>
  <si>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</si>
  <si>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</si>
  <si>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</si>
  <si>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</si>
  <si>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</si>
  <si>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</si>
  <si>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</si>
  <si>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</si>
  <si>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</si>
  <si>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</si>
  <si>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</si>
  <si>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</si>
  <si>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</si>
  <si>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</si>
  <si>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</si>
  <si>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</si>
  <si>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</si>
  <si>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</si>
  <si>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</si>
  <si>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</si>
  <si>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</si>
  <si>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</si>
  <si>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</si>
  <si>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</si>
  <si>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</si>
  <si>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</si>
  <si>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</si>
  <si>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</si>
  <si>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</si>
  <si>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</si>
  <si>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</si>
  <si>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</si>
  <si>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</si>
  <si>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</si>
  <si>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</si>
  <si>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</si>
  <si>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</si>
  <si>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</si>
  <si>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</si>
  <si>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</si>
  <si>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</si>
  <si>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</si>
  <si>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</si>
  <si>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</si>
  <si>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</si>
  <si>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</si>
  <si>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</si>
  <si>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</si>
  <si>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</si>
  <si>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</si>
  <si>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</si>
  <si>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</si>
  <si>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</si>
  <si>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</si>
  <si>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</si>
  <si>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</si>
  <si>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</si>
  <si>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</si>
  <si>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</si>
  <si>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</si>
  <si>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</si>
  <si>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</si>
  <si>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</si>
  <si>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</si>
  <si>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</si>
  <si>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</si>
  <si>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</si>
  <si>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</si>
  <si>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</si>
  <si>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</si>
  <si>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</si>
  <si>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</si>
  <si>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</si>
  <si>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</si>
  <si>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</si>
  <si>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</si>
  <si>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</si>
  <si>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</si>
  <si>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</si>
  <si>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</si>
  <si>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</si>
  <si>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</si>
  <si>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</si>
  <si>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</si>
  <si>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</si>
  <si>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</si>
  <si>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</si>
  <si>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</si>
  <si>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</si>
  <si>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</si>
  <si>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</si>
  <si>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</si>
  <si>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</si>
  <si>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</si>
  <si>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</si>
  <si>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</si>
  <si>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</si>
  <si>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</si>
  <si>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</si>
  <si>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</si>
  <si>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</si>
  <si>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</si>
  <si>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</si>
  <si>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</si>
  <si>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</si>
  <si>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</si>
  <si>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</si>
  <si>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</si>
  <si>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</si>
  <si>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</si>
  <si>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</si>
  <si>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</si>
  <si>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</si>
  <si>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</si>
  <si>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</si>
  <si>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</si>
  <si>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</si>
  <si>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</si>
  <si>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</si>
  <si>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</si>
  <si>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</si>
  <si>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</si>
  <si>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</si>
  <si>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</si>
  <si>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</si>
  <si>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</si>
  <si>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</si>
  <si>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</si>
  <si>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</si>
  <si>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</si>
  <si>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</si>
  <si>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</si>
  <si>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</si>
  <si>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</si>
  <si>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</si>
  <si>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</si>
  <si>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</si>
  <si>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</si>
  <si>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</si>
  <si>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</si>
  <si>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</si>
  <si>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</si>
  <si>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</si>
  <si>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</si>
  <si>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</si>
  <si>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</si>
  <si>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</si>
  <si>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</si>
  <si>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</si>
  <si>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</si>
  <si>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</si>
  <si>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</si>
  <si>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</si>
  <si>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</si>
  <si>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</si>
  <si>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</si>
  <si>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</si>
  <si>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</si>
  <si>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</si>
  <si>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</si>
  <si>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</si>
  <si>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</si>
  <si>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</si>
  <si>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</si>
  <si>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</si>
  <si>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</si>
  <si>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</si>
  <si>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</si>
  <si>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</si>
  <si>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</si>
  <si>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</si>
  <si>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</si>
  <si>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</si>
  <si>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</si>
  <si>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</si>
  <si>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</si>
  <si>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</si>
  <si>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</si>
  <si>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</si>
  <si>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</si>
  <si>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</si>
  <si>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</si>
  <si>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</si>
  <si>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</si>
  <si>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</si>
  <si>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</si>
  <si>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</si>
  <si>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</si>
  <si>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</si>
  <si>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</si>
  <si>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</si>
  <si>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</si>
  <si>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</si>
  <si>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</si>
  <si>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</si>
  <si>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</si>
  <si>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</si>
  <si>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</si>
  <si>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</si>
  <si>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</si>
  <si>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</si>
  <si>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</si>
  <si>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</si>
  <si>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</si>
  <si>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</si>
  <si>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</si>
  <si>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</si>
  <si>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</si>
  <si>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</si>
  <si>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</si>
  <si>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</si>
  <si>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</si>
  <si>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</si>
  <si>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</si>
  <si>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</si>
  <si>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</si>
  <si>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</si>
  <si>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</si>
  <si>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</si>
  <si>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</si>
  <si>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</si>
  <si>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</si>
  <si>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</si>
  <si>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</si>
  <si>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</si>
  <si>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</si>
  <si>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</si>
  <si>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</si>
  <si>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</si>
  <si>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</si>
  <si>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</si>
  <si>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</si>
  <si>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</si>
  <si>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</si>
  <si>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</si>
  <si>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</si>
  <si>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</si>
  <si>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</si>
  <si>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</si>
  <si>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</si>
  <si>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</si>
  <si>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</si>
  <si>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</si>
  <si>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</si>
  <si>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</si>
  <si>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</si>
  <si>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</si>
  <si>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</si>
  <si>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</si>
  <si>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</si>
  <si>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</si>
  <si>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</si>
  <si>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</si>
  <si>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</si>
  <si>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</si>
  <si>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</si>
  <si>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</si>
  <si>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</si>
  <si>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</si>
  <si>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</si>
  <si>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</si>
  <si>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</si>
  <si>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</si>
  <si>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</si>
  <si>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</si>
  <si>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</si>
  <si>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</si>
  <si>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</si>
  <si>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</si>
  <si>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</si>
  <si>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</si>
  <si>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</si>
  <si>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</si>
  <si>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</si>
  <si>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</si>
  <si>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</si>
  <si>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</si>
  <si>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</si>
  <si>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</si>
  <si>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</si>
  <si>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</si>
  <si>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</si>
  <si>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</si>
  <si>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</si>
  <si>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</si>
  <si>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</si>
  <si>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</si>
  <si>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</si>
  <si>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</si>
  <si>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</si>
  <si>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</si>
  <si>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</si>
  <si>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</si>
  <si>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</si>
  <si>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</si>
  <si>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</si>
  <si>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</si>
  <si>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</si>
  <si>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</si>
  <si>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</si>
  <si>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</si>
  <si>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</si>
  <si>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</si>
  <si>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</si>
  <si>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</si>
  <si>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</si>
  <si>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</si>
  <si>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</si>
  <si>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</si>
  <si>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</si>
  <si>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</si>
  <si>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</si>
  <si>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</si>
  <si>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</si>
  <si>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</si>
  <si>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</si>
  <si>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</si>
  <si>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</si>
  <si>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</si>
  <si>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</si>
  <si>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</si>
  <si>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</si>
  <si>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</si>
  <si>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</si>
  <si>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</si>
  <si>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</si>
  <si>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</si>
  <si>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</si>
  <si>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</si>
  <si>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</si>
  <si>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</si>
  <si>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</si>
  <si>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</si>
  <si>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</si>
  <si>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</si>
  <si>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</si>
  <si>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</si>
  <si>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</si>
  <si>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</si>
  <si>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</si>
  <si>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</si>
  <si>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</si>
  <si>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</si>
  <si>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</si>
  <si>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</si>
  <si>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</si>
  <si>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</si>
  <si>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</si>
  <si>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</si>
  <si>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</si>
  <si>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</si>
  <si>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</si>
  <si>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</si>
  <si>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</si>
  <si>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</si>
  <si>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</si>
  <si>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</si>
  <si>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</si>
  <si>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</si>
  <si>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</si>
  <si>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</si>
  <si>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</si>
  <si>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</si>
  <si>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</si>
  <si>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</si>
  <si>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</si>
  <si>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</si>
  <si>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</si>
  <si>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</si>
  <si>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</si>
  <si>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</si>
  <si>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</si>
  <si>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</si>
  <si>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</si>
  <si>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</si>
  <si>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</si>
  <si>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</si>
  <si>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</si>
  <si>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</si>
  <si>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</si>
  <si>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</si>
  <si>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</si>
  <si>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</si>
  <si>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</si>
  <si>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</si>
  <si>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</si>
  <si>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</si>
  <si>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</si>
  <si>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</si>
  <si>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</si>
  <si>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</si>
  <si>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</si>
  <si>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</si>
  <si>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</si>
  <si>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</si>
  <si>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</si>
  <si>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</si>
  <si>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</si>
  <si>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</si>
  <si>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</si>
  <si>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</si>
  <si>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</si>
  <si>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</si>
  <si>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</si>
  <si>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</si>
  <si>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</si>
  <si>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</si>
  <si>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</si>
  <si>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</si>
  <si>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</si>
  <si>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</si>
  <si>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</si>
  <si>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</si>
  <si>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</si>
  <si>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</si>
  <si>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</si>
  <si>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</si>
  <si>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</si>
  <si>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</si>
  <si>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</si>
  <si>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</si>
  <si>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</si>
  <si>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</si>
  <si>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</si>
  <si>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</si>
  <si>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</si>
  <si>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</si>
  <si>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</si>
  <si>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</si>
  <si>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</si>
  <si>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</si>
  <si>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</si>
  <si>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</si>
  <si>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</si>
  <si>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</si>
  <si>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</si>
  <si>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</si>
  <si>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</si>
  <si>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</si>
  <si>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</si>
  <si>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</si>
  <si>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</si>
  <si>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</si>
  <si>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</si>
  <si>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</si>
  <si>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</si>
  <si>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</si>
  <si>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</si>
  <si>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</si>
  <si>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</si>
  <si>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</si>
  <si>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</si>
  <si>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</si>
  <si>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</si>
  <si>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</si>
  <si>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</si>
  <si>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</si>
  <si>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</si>
  <si>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</si>
  <si>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</si>
  <si>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</si>
  <si>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</si>
  <si>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</si>
  <si>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</si>
  <si>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</si>
  <si>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</si>
  <si>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</si>
  <si>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</si>
  <si>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</si>
  <si>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</si>
  <si>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</si>
  <si>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</si>
  <si>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</si>
  <si>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</si>
  <si>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</si>
  <si>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</si>
  <si>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</si>
  <si>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</si>
  <si>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</si>
  <si>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</si>
  <si>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</si>
  <si>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</si>
  <si>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</si>
  <si>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</si>
  <si>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</si>
  <si>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</si>
  <si>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</si>
  <si>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</si>
  <si>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</si>
  <si>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</si>
  <si>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</si>
  <si>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</si>
  <si>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</si>
  <si>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</si>
  <si>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</si>
  <si>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</si>
  <si>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</si>
  <si>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</si>
  <si>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</si>
  <si>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</si>
  <si>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</si>
  <si>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</si>
  <si>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</si>
  <si>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</si>
  <si>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</si>
  <si>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</si>
  <si>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</si>
  <si>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</si>
  <si>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</si>
  <si>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</si>
  <si>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</si>
  <si>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</si>
  <si>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</si>
  <si>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</si>
  <si>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</si>
  <si>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</si>
  <si>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</si>
  <si>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</si>
  <si>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</si>
  <si>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</si>
  <si>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</si>
  <si>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</si>
  <si>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</si>
  <si>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</si>
  <si>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</si>
  <si>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</si>
  <si>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</si>
  <si>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</si>
  <si>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</si>
  <si>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</si>
  <si>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</si>
  <si>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</si>
  <si>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</si>
  <si>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</si>
  <si>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</si>
  <si>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</si>
  <si>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</si>
  <si>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</si>
  <si>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</si>
  <si>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</si>
  <si>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</si>
  <si>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</si>
  <si>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</si>
  <si>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</si>
  <si>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</si>
  <si>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</si>
  <si>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</si>
  <si>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</si>
  <si>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</si>
  <si>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</si>
  <si>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</si>
  <si>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</si>
  <si>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</si>
  <si>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</si>
  <si>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</si>
  <si>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</si>
  <si>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</si>
  <si>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</si>
  <si>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</si>
  <si>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</si>
  <si>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</si>
  <si>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</si>
  <si>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</si>
  <si>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</si>
  <si>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</si>
  <si>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</si>
  <si>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</si>
  <si>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</si>
  <si>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</si>
  <si>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</si>
  <si>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</si>
  <si>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</si>
  <si>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</si>
  <si>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</si>
  <si>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</si>
  <si>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</si>
  <si>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</si>
  <si>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</si>
  <si>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</si>
  <si>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</si>
  <si>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</si>
  <si>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</si>
  <si>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</si>
  <si>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</si>
  <si>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</si>
  <si>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</si>
  <si>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</si>
  <si>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</si>
  <si>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</si>
  <si>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</si>
  <si>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</si>
  <si>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</si>
  <si>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</si>
  <si>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</si>
  <si>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</si>
  <si>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</si>
  <si>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</si>
  <si>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</si>
  <si>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</si>
  <si>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</si>
  <si>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</si>
  <si>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</si>
  <si>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</si>
  <si>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</si>
  <si>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</si>
  <si>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</si>
  <si>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</si>
  <si>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</si>
  <si>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</si>
  <si>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</si>
  <si>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</si>
  <si>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</si>
  <si>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</si>
  <si>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</si>
  <si>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</si>
  <si>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</si>
  <si>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</si>
  <si>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</si>
  <si>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</si>
  <si>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</si>
  <si>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</si>
  <si>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</si>
  <si>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</si>
  <si>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</si>
  <si>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</si>
  <si>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</si>
  <si>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</si>
  <si>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</si>
  <si>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</si>
  <si>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</si>
  <si>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</si>
  <si>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</si>
  <si>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</si>
  <si>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</si>
  <si>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</si>
  <si>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</si>
  <si>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</si>
  <si>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</si>
  <si>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</si>
  <si>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</si>
  <si>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</si>
  <si>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</si>
  <si>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</si>
  <si>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</si>
  <si>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</si>
  <si>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</si>
  <si>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</si>
  <si>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</si>
  <si>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</si>
  <si>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</si>
  <si>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</si>
  <si>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</si>
  <si>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</si>
  <si>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</si>
  <si>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</si>
  <si>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</si>
  <si>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</si>
  <si>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</si>
  <si>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</si>
  <si>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</si>
  <si>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</si>
  <si>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</si>
  <si>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</si>
  <si>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</si>
  <si>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</si>
  <si>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</si>
  <si>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</si>
  <si>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</si>
  <si>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</si>
  <si>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</si>
  <si>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</si>
  <si>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</si>
  <si>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</si>
  <si>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</si>
  <si>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</si>
  <si>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</si>
  <si>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</si>
  <si>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</si>
  <si>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</si>
  <si>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</si>
  <si>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</si>
  <si>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</si>
  <si>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</si>
  <si>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</si>
  <si>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</si>
  <si>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</si>
  <si>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</si>
  <si>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</si>
  <si>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</si>
  <si>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</si>
  <si>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</si>
  <si>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</si>
  <si>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</si>
  <si>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</si>
  <si>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</si>
  <si>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</si>
  <si>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</si>
  <si>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</si>
  <si>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</si>
  <si>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</si>
  <si>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</si>
  <si>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</si>
  <si>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</si>
  <si>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</si>
  <si>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</si>
  <si>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</si>
  <si>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</si>
  <si>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</si>
  <si>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</si>
  <si>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</si>
  <si>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</si>
  <si>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</si>
  <si>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</si>
  <si>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</si>
  <si>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</si>
  <si>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</si>
  <si>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</si>
  <si>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</si>
  <si>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</si>
  <si>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</si>
  <si>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</si>
  <si>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</si>
  <si>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</si>
  <si>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</si>
  <si>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</si>
  <si>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</si>
  <si>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</si>
  <si>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</si>
  <si>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</si>
  <si>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</si>
  <si>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</si>
  <si>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</si>
  <si>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</si>
  <si>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</si>
  <si>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</si>
  <si>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</si>
  <si>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</si>
  <si>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</si>
  <si>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</si>
  <si>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</si>
  <si>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</si>
  <si>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</si>
  <si>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</si>
  <si>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</si>
  <si>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</si>
  <si>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</si>
  <si>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</si>
  <si>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</si>
  <si>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</si>
  <si>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</si>
  <si>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</si>
  <si>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</si>
  <si>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</si>
  <si>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</si>
  <si>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</si>
  <si>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</si>
  <si>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</si>
  <si>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</si>
  <si>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</si>
  <si>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</si>
  <si>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</si>
  <si>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</si>
  <si>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</si>
  <si>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</si>
  <si>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</si>
  <si>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</si>
  <si>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</si>
  <si>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</si>
  <si>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</si>
  <si>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</si>
  <si>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</si>
  <si>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</si>
  <si>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</si>
  <si>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</si>
  <si>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</si>
  <si>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</si>
  <si>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</si>
  <si>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</si>
  <si>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</si>
  <si>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</si>
  <si>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</si>
  <si>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</si>
  <si>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</si>
  <si>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</si>
  <si>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</si>
  <si>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</si>
  <si>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</si>
  <si>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</si>
  <si>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</si>
  <si>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</si>
  <si>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</si>
  <si>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</si>
  <si>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</si>
  <si>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</si>
  <si>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</si>
  <si>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</si>
  <si>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</si>
  <si>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</si>
  <si>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</si>
  <si>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</si>
  <si>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</si>
  <si>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</si>
  <si>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</si>
  <si>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</si>
  <si>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</si>
  <si>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</si>
  <si>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</si>
  <si>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</si>
  <si>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</si>
  <si>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</si>
  <si>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</si>
  <si>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</si>
  <si>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</si>
  <si>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</si>
  <si>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</si>
  <si>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</si>
  <si>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</si>
  <si>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</si>
  <si>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</si>
  <si>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</si>
  <si>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</si>
  <si>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</si>
  <si>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</si>
  <si>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</si>
  <si>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</si>
  <si>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</si>
  <si>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</si>
  <si>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</si>
  <si>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</si>
  <si>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</si>
  <si>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</si>
  <si>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</si>
  <si>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</si>
  <si>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</si>
  <si>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</si>
  <si>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</si>
  <si>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</si>
  <si>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</si>
  <si>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</si>
  <si>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</si>
  <si>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</si>
  <si>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</si>
  <si>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</si>
  <si>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</si>
  <si>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</si>
  <si>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</si>
  <si>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</si>
  <si>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</si>
  <si>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</si>
  <si>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</si>
  <si>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</si>
  <si>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</si>
  <si>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</si>
  <si>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</si>
  <si>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</si>
  <si>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</si>
  <si>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</si>
  <si>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</si>
  <si>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</si>
  <si>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</si>
  <si>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</si>
  <si>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</si>
  <si>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</si>
  <si>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</si>
  <si>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</si>
  <si>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</si>
  <si>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</si>
  <si>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</si>
  <si>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</si>
  <si>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</si>
  <si>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</si>
  <si>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</si>
  <si>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</si>
  <si>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</si>
  <si>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</si>
  <si>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</si>
  <si>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</si>
  <si>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</si>
  <si>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</si>
  <si>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</si>
  <si>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</si>
  <si>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</si>
  <si>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</si>
  <si>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</si>
  <si>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</si>
  <si>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</si>
  <si>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</si>
  <si>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</si>
  <si>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</si>
  <si>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</si>
  <si>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</si>
  <si>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</si>
  <si>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</si>
  <si>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</si>
  <si>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</si>
  <si>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</si>
  <si>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</si>
  <si>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</si>
  <si>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</si>
  <si>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</si>
  <si>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</si>
  <si>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</si>
  <si>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</si>
  <si>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</si>
  <si>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</si>
  <si>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</si>
  <si>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</si>
  <si>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</si>
  <si>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</si>
  <si>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</si>
  <si>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</si>
  <si>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</si>
  <si>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</si>
  <si>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</si>
  <si>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</si>
  <si>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</si>
  <si>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</si>
  <si>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</si>
  <si>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</si>
  <si>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</si>
  <si>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</si>
  <si>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</si>
  <si>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</si>
  <si>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</si>
  <si>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</si>
  <si>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</si>
  <si>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</si>
  <si>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</si>
  <si>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</si>
  <si>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</si>
  <si>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</si>
  <si>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</si>
  <si>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</si>
  <si>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</si>
  <si>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</si>
  <si>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</si>
  <si>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</si>
  <si>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</si>
  <si>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</si>
  <si>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</si>
  <si>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</si>
  <si>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</si>
  <si>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</si>
  <si>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</si>
  <si>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</si>
  <si>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</si>
  <si>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</si>
  <si>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</si>
  <si>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</si>
  <si>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</si>
  <si>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</si>
  <si>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</si>
  <si>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</si>
  <si>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</si>
  <si>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</si>
  <si>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</si>
  <si>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</si>
  <si>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</si>
  <si>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</si>
  <si>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</si>
  <si>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</si>
  <si>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</si>
  <si>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</si>
  <si>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</si>
  <si>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</si>
  <si>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</si>
  <si>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</si>
  <si>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</si>
  <si>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</si>
  <si>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</si>
  <si>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</si>
  <si>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</si>
  <si>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</si>
  <si>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</si>
  <si>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</si>
  <si>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</si>
  <si>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</si>
  <si>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</si>
  <si>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</si>
  <si>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</si>
  <si>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</si>
  <si>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</si>
  <si>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</si>
  <si>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</si>
  <si>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</si>
  <si>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</si>
  <si>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</si>
  <si>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</si>
  <si>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</si>
  <si>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</si>
  <si>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</si>
  <si>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</si>
  <si>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</si>
  <si>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</si>
  <si>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</si>
  <si>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</si>
  <si>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</si>
  <si>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</si>
  <si>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</si>
  <si>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</si>
  <si>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</si>
  <si>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</si>
  <si>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</si>
  <si>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</si>
  <si>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</si>
  <si>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</si>
  <si>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</si>
  <si>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</si>
  <si>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</si>
  <si>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</si>
  <si>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</si>
  <si>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</si>
  <si>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</si>
  <si>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</si>
  <si>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</si>
  <si>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</si>
  <si>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</si>
  <si>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</si>
  <si>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</si>
  <si>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</si>
  <si>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</si>
  <si>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</si>
  <si>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</si>
  <si>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</si>
  <si>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</si>
  <si>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</si>
  <si>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</si>
  <si>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</si>
  <si>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</si>
  <si>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</si>
  <si>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</si>
  <si>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</si>
  <si>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</si>
  <si>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</si>
  <si>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</si>
  <si>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</si>
  <si>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</si>
  <si>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</si>
  <si>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</si>
  <si>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</si>
  <si>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</si>
  <si>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</si>
  <si>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</si>
  <si>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</si>
  <si>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</si>
  <si>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</si>
  <si>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</si>
  <si>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</si>
  <si>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</si>
  <si>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</si>
  <si>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</si>
  <si>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</si>
  <si>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</si>
  <si>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</si>
  <si>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</si>
  <si>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</si>
  <si>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</si>
  <si>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</si>
  <si>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</si>
  <si>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</si>
  <si>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</si>
  <si>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</si>
  <si>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</si>
  <si>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</si>
  <si>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</si>
  <si>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</si>
  <si>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</si>
  <si>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</si>
  <si>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</si>
  <si>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</si>
  <si>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</si>
  <si>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</si>
  <si>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</si>
  <si>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</si>
  <si>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</si>
  <si>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</si>
  <si>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</si>
  <si>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</si>
  <si>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</si>
  <si>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</si>
  <si>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</si>
  <si>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</si>
  <si>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</si>
  <si>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</si>
  <si>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</si>
  <si>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</si>
  <si>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</si>
  <si>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</si>
  <si>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</si>
  <si>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</si>
  <si>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</si>
  <si>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</si>
  <si>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</si>
  <si>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</si>
  <si>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</si>
  <si>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</si>
  <si>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</si>
  <si>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</si>
  <si>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</si>
  <si>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</si>
  <si>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</si>
  <si>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</si>
  <si>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</si>
  <si>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</si>
  <si>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</si>
  <si>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</si>
  <si>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</si>
  <si>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</si>
  <si>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</si>
  <si>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</si>
  <si>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</si>
  <si>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</si>
  <si>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</si>
  <si>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</si>
  <si>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</si>
  <si>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</si>
  <si>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</si>
  <si>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</si>
  <si>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</si>
  <si>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</si>
  <si>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</si>
  <si>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</si>
  <si>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</si>
  <si>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</si>
  <si>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</si>
  <si>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</si>
  <si>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</si>
  <si>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</si>
  <si>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</si>
  <si>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</si>
  <si>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</si>
  <si>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</si>
  <si>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</si>
  <si>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</si>
  <si>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</si>
  <si>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</si>
  <si>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</si>
  <si>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</si>
  <si>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</si>
  <si>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</si>
  <si>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</si>
  <si>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</si>
  <si>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</si>
  <si>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</si>
  <si>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</si>
  <si>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</si>
  <si>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</si>
  <si>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</si>
  <si>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</si>
  <si>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</si>
  <si>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</si>
  <si>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</si>
  <si>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</si>
  <si>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</si>
  <si>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</si>
  <si>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</si>
  <si>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</si>
  <si>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</si>
  <si>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</si>
  <si>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</si>
  <si>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</si>
  <si>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</si>
  <si>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</si>
  <si>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</si>
  <si>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</si>
  <si>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</si>
  <si>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</si>
  <si>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</si>
  <si>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</si>
  <si>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</si>
  <si>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</si>
  <si>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</si>
  <si>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</si>
  <si>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</si>
  <si>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</si>
  <si>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</si>
  <si>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</si>
  <si>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</si>
  <si>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</si>
  <si>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</si>
  <si>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</si>
  <si>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</si>
  <si>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</si>
  <si>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</si>
  <si>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</si>
  <si>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</si>
  <si>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</si>
  <si>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</si>
  <si>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</si>
  <si>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</si>
  <si>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</si>
  <si>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</si>
  <si>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</si>
  <si>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</si>
  <si>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</si>
  <si>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</si>
  <si>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</si>
  <si>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</si>
  <si>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</si>
  <si>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</si>
  <si>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</si>
  <si>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</si>
  <si>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</si>
  <si>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</si>
  <si>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</si>
  <si>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</si>
  <si>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</si>
  <si>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</si>
  <si>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</si>
  <si>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</si>
  <si>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</si>
  <si>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</si>
  <si>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</si>
  <si>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</si>
  <si>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</si>
  <si>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</si>
  <si>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</si>
  <si>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</si>
  <si>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</si>
  <si>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</si>
  <si>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</si>
  <si>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</si>
  <si>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</si>
  <si>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</si>
  <si>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</si>
  <si>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</si>
  <si>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</si>
  <si>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</si>
  <si>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</si>
  <si>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</si>
  <si>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</si>
  <si>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</si>
  <si>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</si>
  <si>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</si>
  <si>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</si>
  <si>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</si>
  <si>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</si>
  <si>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</si>
  <si>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</si>
  <si>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</si>
  <si>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</si>
  <si>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</si>
  <si>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</si>
  <si>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</si>
  <si>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</si>
  <si>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</si>
  <si>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</si>
  <si>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</si>
  <si>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</si>
  <si>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</si>
  <si>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</si>
  <si>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</si>
  <si>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</si>
  <si>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</si>
  <si>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</si>
  <si>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</si>
  <si>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</si>
  <si>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</si>
  <si>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</si>
  <si>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</si>
  <si>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</si>
  <si>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</si>
  <si>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</si>
  <si>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</si>
  <si>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</si>
  <si>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</si>
  <si>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</si>
  <si>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</si>
  <si>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</si>
  <si>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</si>
  <si>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</si>
  <si>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</si>
  <si>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</si>
  <si>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</si>
  <si>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</si>
  <si>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</si>
  <si>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</si>
  <si>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</si>
  <si>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</si>
  <si>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</si>
  <si>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</si>
  <si>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</si>
  <si>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</si>
  <si>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</si>
  <si>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</si>
  <si>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</si>
  <si>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</si>
  <si>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</si>
  <si>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</si>
  <si>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</si>
  <si>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</si>
  <si>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</si>
  <si>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</si>
  <si>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</si>
  <si>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</si>
  <si>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</si>
  <si>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</si>
  <si>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</si>
  <si>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</si>
  <si>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</si>
  <si>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</si>
  <si>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</si>
  <si>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</si>
  <si>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</si>
  <si>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</si>
  <si>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</si>
  <si>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</si>
  <si>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</si>
  <si>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</si>
  <si>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</si>
  <si>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</si>
  <si>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</si>
  <si>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</si>
  <si>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</si>
  <si>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</si>
  <si>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</si>
  <si>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</si>
  <si>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</si>
  <si>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</si>
  <si>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</si>
  <si>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</si>
  <si>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</si>
  <si>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</si>
  <si>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</si>
  <si>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</si>
  <si>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</si>
  <si>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</si>
  <si>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</si>
  <si>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</si>
  <si>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</si>
  <si>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</si>
  <si>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</si>
  <si>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</si>
  <si>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</si>
  <si>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</si>
  <si>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</si>
  <si>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</si>
  <si>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</si>
  <si>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</si>
  <si>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</si>
  <si>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</si>
  <si>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</si>
  <si>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</si>
  <si>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</si>
  <si>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</si>
  <si>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</si>
  <si>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</si>
  <si>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</si>
  <si>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</si>
  <si>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</si>
  <si>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</si>
  <si>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</si>
  <si>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</si>
  <si>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</si>
  <si>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</si>
  <si>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</si>
  <si>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</si>
  <si>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</si>
  <si>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</si>
  <si>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</si>
  <si>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</si>
  <si>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</si>
  <si>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</si>
  <si>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</si>
  <si>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</si>
  <si>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</si>
  <si>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</si>
  <si>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</si>
  <si>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</si>
  <si>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</si>
  <si>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</si>
  <si>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</si>
  <si>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</si>
  <si>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</si>
  <si>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</si>
  <si>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</si>
  <si>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</si>
  <si>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</si>
  <si>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</si>
  <si>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</si>
  <si>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</si>
  <si>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</si>
  <si>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</si>
  <si>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</si>
  <si>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</si>
  <si>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</si>
  <si>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</si>
  <si>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</si>
  <si>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</si>
  <si>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</si>
  <si>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</si>
  <si>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</si>
  <si>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</si>
  <si>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</si>
  <si>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</si>
  <si>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</si>
  <si>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</si>
  <si>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</si>
  <si>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</si>
  <si>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</si>
  <si>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</si>
  <si>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</si>
  <si>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</si>
  <si>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</si>
  <si>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</si>
  <si>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</si>
  <si>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</si>
  <si>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</si>
  <si>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</si>
  <si>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</si>
  <si>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</si>
  <si>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</si>
  <si>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</si>
  <si>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</si>
  <si>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</si>
  <si>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</si>
  <si>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</si>
  <si>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</si>
  <si>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</si>
  <si>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</si>
  <si>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</si>
  <si>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</si>
  <si>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</si>
  <si>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</si>
  <si>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</si>
  <si>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</si>
  <si>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</si>
  <si>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</si>
  <si>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</si>
  <si>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</si>
  <si>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</si>
  <si>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</si>
  <si>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</si>
  <si>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</si>
  <si>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</si>
  <si>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</si>
  <si>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</si>
  <si>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</si>
  <si>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</si>
  <si>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</si>
  <si>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</si>
  <si>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</si>
  <si>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</si>
  <si>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</si>
  <si>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</si>
  <si>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</si>
  <si>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</si>
  <si>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</si>
  <si>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</si>
  <si>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</si>
  <si>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</si>
  <si>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</si>
  <si>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</si>
  <si>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</si>
  <si>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</si>
  <si>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</si>
  <si>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</si>
  <si>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</si>
  <si>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</si>
  <si>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</si>
  <si>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</si>
  <si>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</si>
  <si>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</si>
  <si>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</si>
  <si>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</si>
  <si>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</si>
  <si>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</si>
  <si>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</si>
  <si>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</si>
  <si>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</si>
  <si>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</si>
  <si>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</si>
  <si>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</si>
  <si>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</si>
  <si>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</si>
  <si>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</si>
  <si>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</si>
  <si>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</si>
  <si>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</si>
  <si>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</si>
  <si>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</si>
  <si>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</si>
  <si>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</si>
  <si>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</si>
  <si>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</si>
  <si>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</si>
  <si>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</si>
  <si>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</si>
  <si>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</si>
  <si>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</si>
  <si>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</si>
  <si>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</si>
  <si>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</si>
  <si>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</si>
  <si>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</si>
  <si>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</si>
  <si>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</si>
  <si>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</si>
  <si>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</si>
  <si>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</si>
  <si>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</si>
  <si>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</si>
  <si>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</si>
  <si>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</si>
  <si>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</si>
  <si>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</si>
  <si>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</si>
  <si>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</si>
  <si>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</si>
  <si>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</si>
  <si>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</si>
  <si>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</si>
  <si>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</si>
  <si>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</si>
  <si>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</si>
  <si>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</si>
  <si>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</si>
  <si>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</si>
  <si>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</si>
  <si>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</si>
  <si>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</si>
  <si>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</si>
  <si>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</si>
  <si>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</si>
  <si>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</si>
  <si>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</si>
  <si>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</si>
  <si>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</si>
  <si>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</si>
  <si>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</si>
  <si>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</si>
  <si>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</si>
  <si>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</si>
  <si>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</si>
  <si>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</si>
  <si>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</si>
  <si>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</si>
  <si>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</si>
  <si>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</si>
  <si>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</si>
  <si>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</si>
  <si>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</si>
  <si>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</si>
  <si>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</si>
  <si>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</si>
  <si>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</si>
  <si>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</si>
  <si>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</si>
  <si>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</si>
  <si>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</si>
  <si>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</si>
  <si>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</si>
  <si>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</si>
  <si>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</si>
  <si>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</si>
  <si>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</si>
  <si>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</si>
  <si>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</si>
  <si>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</si>
  <si>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</si>
  <si>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</si>
  <si>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</si>
  <si>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</si>
  <si>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</si>
  <si>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</si>
  <si>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</si>
  <si>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</si>
  <si>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</si>
  <si>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</si>
  <si>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</si>
  <si>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</si>
  <si>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</si>
  <si>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</si>
  <si>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</si>
  <si>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</si>
  <si>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</si>
  <si>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</si>
  <si>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</si>
  <si>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</si>
  <si>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</si>
  <si>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</si>
  <si>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</si>
  <si>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</si>
  <si>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</si>
  <si>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</si>
  <si>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</si>
  <si>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</si>
  <si>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</si>
  <si>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</si>
  <si>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</si>
  <si>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</si>
  <si>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</si>
  <si>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</si>
  <si>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</si>
  <si>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</si>
  <si>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</si>
  <si>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</si>
  <si>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</si>
  <si>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</si>
  <si>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</si>
  <si>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</si>
  <si>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</si>
  <si>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</si>
  <si>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</si>
  <si>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</si>
  <si>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</si>
  <si>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</si>
  <si>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</si>
  <si>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</si>
  <si>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</si>
  <si>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</si>
  <si>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</si>
  <si>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</si>
  <si>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</si>
  <si>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</si>
  <si>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</si>
  <si>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</si>
  <si>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</si>
  <si>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</si>
  <si>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</si>
  <si>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</si>
  <si>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</si>
  <si>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</si>
  <si>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</si>
  <si>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</si>
  <si>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</si>
  <si>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</si>
  <si>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</si>
  <si>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</si>
  <si>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</si>
  <si>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</si>
  <si>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</si>
  <si>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</si>
  <si>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</si>
  <si>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</si>
  <si>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</si>
  <si>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</si>
  <si>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</si>
  <si>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</si>
  <si>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</si>
  <si>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</si>
  <si>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</si>
  <si>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</si>
  <si>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</si>
  <si>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</si>
  <si>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</si>
  <si>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</si>
  <si>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</si>
  <si>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</si>
  <si>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</si>
  <si>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</si>
  <si>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</si>
  <si>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</si>
  <si>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</si>
  <si>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</si>
  <si>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</si>
  <si>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</si>
  <si>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</si>
  <si>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</si>
  <si>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</si>
  <si>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</si>
  <si>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</si>
  <si>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</si>
  <si>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</si>
  <si>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</si>
  <si>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</si>
  <si>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</si>
  <si>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</si>
  <si>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</si>
  <si>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</si>
  <si>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</si>
  <si>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</si>
  <si>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</si>
  <si>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</si>
  <si>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</si>
  <si>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</si>
  <si>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</si>
  <si>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</si>
  <si>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</si>
  <si>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</si>
  <si>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</si>
  <si>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</si>
  <si>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</si>
  <si>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</si>
  <si>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</si>
  <si>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</si>
  <si>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</si>
  <si>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</si>
  <si>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</si>
  <si>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</si>
  <si>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</si>
  <si>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</si>
  <si>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</si>
  <si>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</si>
  <si>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</si>
  <si>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</si>
  <si>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</si>
  <si>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</si>
  <si>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</si>
  <si>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</si>
  <si>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</si>
  <si>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</si>
  <si>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</si>
  <si>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</si>
  <si>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</si>
  <si>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</si>
  <si>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</si>
  <si>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</si>
  <si>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</si>
  <si>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</si>
  <si>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</si>
  <si>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</si>
  <si>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</si>
  <si>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</si>
  <si>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</si>
  <si>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</si>
  <si>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</si>
  <si>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</si>
  <si>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</si>
  <si>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</si>
  <si>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</si>
  <si>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</si>
  <si>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</si>
  <si>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</si>
  <si>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</si>
  <si>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</si>
  <si>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</si>
  <si>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</si>
  <si>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</si>
  <si>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</si>
  <si>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</si>
  <si>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</si>
  <si>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</si>
  <si>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</si>
  <si>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</si>
  <si>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</si>
  <si>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</si>
  <si>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</si>
  <si>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</si>
  <si>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</si>
  <si>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</si>
  <si>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</si>
  <si>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</si>
  <si>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</si>
  <si>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</si>
  <si>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</si>
  <si>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</si>
  <si>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</si>
  <si>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</si>
  <si>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</si>
  <si>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</si>
  <si>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</si>
  <si>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</si>
  <si>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</si>
  <si>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</si>
  <si>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</si>
  <si>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</si>
  <si>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</si>
  <si>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</si>
  <si>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</si>
  <si>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</si>
  <si>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</si>
  <si>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</si>
  <si>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</si>
  <si>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</si>
  <si>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</si>
  <si>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</si>
  <si>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</si>
  <si>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</si>
  <si>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</si>
  <si>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</si>
  <si>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</si>
  <si>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</si>
  <si>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</si>
  <si>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</si>
  <si>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</si>
  <si>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</si>
  <si>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</si>
  <si>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</si>
  <si>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</si>
  <si>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</si>
  <si>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</si>
  <si>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</si>
  <si>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</si>
  <si>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</si>
  <si>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</si>
  <si>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</si>
  <si>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</si>
  <si>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</si>
  <si>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</si>
  <si>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</si>
  <si>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</si>
  <si>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</si>
  <si>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</si>
  <si>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</si>
  <si>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</si>
  <si>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</si>
  <si>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</si>
  <si>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</si>
  <si>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</si>
  <si>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</si>
  <si>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</si>
  <si>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</si>
  <si>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</si>
  <si>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</si>
  <si>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</si>
  <si>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</si>
  <si>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</si>
  <si>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</si>
  <si>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</si>
  <si>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</si>
  <si>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</si>
  <si>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</si>
  <si>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</si>
  <si>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</si>
  <si>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</si>
  <si>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</si>
  <si>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</si>
  <si>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</si>
  <si>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</si>
  <si>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</si>
  <si>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</si>
  <si>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</si>
  <si>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</si>
  <si>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</si>
  <si>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</si>
  <si>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</si>
  <si>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</si>
  <si>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</si>
  <si>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</si>
  <si>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</si>
  <si>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</si>
  <si>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</si>
  <si>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</si>
  <si>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</si>
  <si>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</si>
  <si>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</si>
  <si>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</si>
  <si>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</si>
  <si>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</si>
  <si>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</si>
  <si>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</si>
  <si>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</si>
  <si>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</si>
  <si>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</si>
  <si>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</si>
  <si>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</si>
  <si>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</si>
  <si>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</si>
  <si>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</si>
  <si>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</si>
  <si>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</si>
  <si>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</si>
  <si>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</si>
  <si>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</si>
  <si>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</si>
  <si>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</si>
  <si>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</si>
  <si>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</si>
  <si>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</si>
  <si>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</si>
  <si>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</si>
  <si>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</si>
  <si>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</si>
  <si>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</si>
  <si>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</si>
  <si>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</si>
  <si>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</si>
  <si>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</si>
  <si>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</si>
  <si>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</si>
  <si>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</si>
  <si>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</si>
  <si>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</si>
  <si>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</si>
  <si>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</si>
  <si>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</si>
  <si>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</si>
  <si>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</si>
  <si>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</si>
  <si>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</si>
  <si>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</si>
  <si>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</si>
  <si>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</si>
  <si>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</si>
  <si>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</si>
  <si>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</si>
  <si>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</si>
  <si>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</si>
  <si>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</si>
  <si>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</si>
  <si>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</si>
  <si>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</si>
  <si>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</si>
  <si>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</si>
  <si>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</si>
  <si>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</si>
  <si>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</si>
  <si>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</si>
  <si>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</si>
  <si>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</si>
  <si>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</si>
  <si>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</si>
  <si>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</si>
  <si>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</si>
  <si>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</si>
  <si>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</si>
  <si>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</si>
  <si>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</si>
  <si>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</si>
  <si>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</si>
  <si>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</si>
  <si>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</si>
  <si>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</si>
  <si>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</si>
  <si>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</si>
  <si>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</si>
  <si>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</si>
  <si>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</si>
  <si>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</si>
  <si>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</si>
  <si>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</si>
  <si>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</si>
  <si>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</si>
  <si>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</si>
  <si>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</si>
  <si>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</si>
  <si>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</si>
  <si>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</si>
  <si>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</si>
  <si>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</si>
  <si>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</si>
  <si>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</si>
  <si>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</si>
  <si>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</si>
  <si>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</si>
  <si>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</si>
  <si>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</si>
  <si>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</si>
  <si>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</si>
  <si>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</si>
  <si>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</si>
  <si>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</si>
  <si>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</si>
  <si>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</si>
  <si>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</si>
  <si>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</si>
  <si>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</si>
  <si>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</si>
  <si>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</si>
  <si>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</si>
  <si>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</si>
  <si>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</si>
  <si>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</si>
  <si>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</si>
  <si>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</si>
  <si>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</si>
  <si>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</si>
  <si>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</si>
  <si>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</si>
  <si>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</si>
  <si>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</si>
  <si>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</si>
  <si>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</si>
  <si>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</si>
  <si>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</si>
  <si>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</si>
  <si>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</si>
  <si>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</si>
  <si>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</si>
  <si>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</si>
  <si>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</si>
  <si>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</si>
  <si>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</si>
  <si>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</si>
  <si>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</si>
  <si>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</si>
  <si>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</si>
  <si>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</si>
  <si>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</si>
  <si>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</si>
  <si>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</si>
  <si>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</si>
  <si>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</si>
  <si>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</si>
  <si>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</si>
  <si>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</si>
  <si>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</si>
  <si>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</si>
  <si>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</si>
  <si>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</si>
  <si>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</si>
  <si>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</si>
  <si>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</si>
  <si>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</si>
  <si>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</si>
  <si>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</si>
  <si>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</si>
  <si>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</si>
  <si>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</si>
  <si>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</si>
  <si>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</si>
  <si>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</si>
  <si>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</si>
  <si>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</si>
  <si>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</si>
  <si>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</si>
  <si>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</si>
  <si>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</si>
  <si>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</si>
  <si>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</si>
  <si>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</si>
  <si>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</si>
  <si>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</si>
  <si>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</si>
  <si>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</si>
  <si>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</si>
  <si>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</si>
  <si>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</si>
  <si>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</si>
  <si>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</si>
  <si>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</si>
  <si>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</si>
  <si>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</si>
  <si>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</si>
  <si>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</si>
  <si>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</si>
  <si>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</si>
  <si>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</si>
  <si>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</si>
  <si>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</si>
  <si>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</si>
  <si>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</si>
  <si>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</si>
  <si>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</si>
  <si>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</si>
  <si>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</si>
  <si>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</si>
  <si>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</si>
  <si>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</si>
  <si>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</si>
  <si>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</si>
  <si>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</si>
  <si>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</si>
  <si>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</si>
  <si>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</si>
  <si>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</si>
  <si>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</si>
  <si>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</si>
  <si>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</si>
  <si>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</si>
  <si>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</si>
  <si>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</si>
  <si>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</si>
  <si>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</si>
  <si>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</si>
  <si>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</si>
  <si>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</si>
  <si>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</si>
  <si>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</si>
  <si>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</si>
  <si>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</si>
  <si>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</si>
  <si>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</si>
  <si>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</si>
  <si>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</si>
  <si>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</si>
  <si>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</si>
  <si>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</si>
  <si>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</si>
  <si>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</si>
  <si>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</si>
  <si>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</si>
  <si>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</si>
  <si>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</si>
  <si>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</si>
  <si>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</si>
  <si>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</si>
  <si>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</si>
  <si>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</si>
  <si>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</si>
  <si>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</si>
  <si>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</si>
  <si>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</si>
  <si>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</si>
  <si>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</si>
  <si>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</si>
  <si>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</si>
  <si>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</si>
  <si>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</si>
  <si>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</si>
  <si>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</si>
  <si>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</si>
  <si>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</si>
  <si>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</si>
  <si>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</si>
  <si>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</si>
  <si>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</si>
  <si>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</si>
  <si>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</si>
  <si>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</si>
  <si>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</si>
  <si>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</si>
  <si>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</si>
  <si>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</si>
  <si>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</si>
  <si>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</si>
  <si>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</si>
  <si>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</si>
  <si>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</si>
  <si>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</si>
  <si>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</si>
  <si>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</si>
  <si>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</si>
  <si>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</si>
  <si>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</si>
  <si>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</si>
  <si>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</si>
  <si>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</si>
  <si>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</si>
  <si>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</si>
  <si>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</si>
  <si>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</si>
  <si>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</si>
  <si>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</si>
  <si>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</si>
  <si>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</si>
  <si>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</si>
  <si>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</si>
  <si>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</si>
  <si>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</si>
  <si>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</si>
  <si>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</si>
  <si>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</si>
  <si>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</si>
  <si>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</si>
  <si>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</si>
  <si>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</si>
  <si>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</si>
  <si>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</si>
  <si>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</si>
  <si>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</si>
  <si>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</si>
  <si>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</si>
  <si>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</si>
  <si>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</si>
  <si>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</si>
  <si>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</si>
  <si>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</si>
  <si>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</si>
  <si>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</si>
  <si>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</si>
  <si>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</si>
  <si>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</si>
  <si>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</si>
  <si>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</si>
  <si>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</si>
  <si>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</si>
  <si>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</si>
  <si>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</si>
  <si>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</si>
  <si>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</si>
  <si>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</si>
  <si>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</si>
  <si>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</si>
  <si>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</si>
  <si>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</si>
  <si>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</si>
  <si>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</si>
  <si>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</si>
  <si>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</si>
  <si>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</si>
  <si>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</si>
  <si>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</si>
  <si>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</si>
  <si>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</si>
  <si>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</si>
  <si>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</si>
  <si>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</si>
  <si>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</si>
  <si>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</si>
  <si>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</si>
  <si>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</si>
  <si>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</si>
  <si>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</si>
  <si>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</si>
  <si>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</si>
  <si>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</si>
  <si>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</si>
  <si>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</si>
  <si>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</si>
  <si>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</si>
  <si>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</si>
  <si>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</si>
  <si>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</si>
  <si>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</si>
  <si>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</si>
  <si>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</si>
  <si>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</si>
  <si>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</si>
  <si>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</si>
  <si>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</si>
  <si>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</si>
  <si>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</si>
  <si>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</si>
  <si>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</si>
  <si>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</si>
  <si>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</si>
  <si>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</si>
  <si>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</si>
  <si>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</si>
  <si>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</si>
  <si>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</si>
  <si>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</si>
  <si>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</si>
  <si>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</si>
  <si>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</si>
  <si>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</si>
  <si>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</si>
  <si>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</si>
  <si>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</si>
  <si>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</si>
  <si>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</si>
  <si>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</si>
  <si>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</si>
  <si>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</si>
  <si>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</si>
  <si>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</si>
  <si>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</si>
  <si>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</si>
  <si>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</si>
  <si>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</si>
  <si>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</si>
  <si>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</si>
  <si>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</si>
  <si>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</si>
  <si>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</si>
  <si>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</si>
  <si>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</si>
  <si>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</si>
  <si>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</si>
  <si>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</si>
  <si>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</si>
  <si>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</si>
  <si>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</si>
  <si>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</si>
  <si>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</si>
  <si>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</si>
  <si>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</si>
  <si>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</si>
  <si>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</si>
  <si>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</si>
  <si>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</si>
  <si>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</si>
  <si>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</si>
  <si>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</si>
  <si>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</si>
  <si>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</si>
  <si>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</si>
  <si>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</si>
  <si>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</si>
  <si>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</si>
  <si>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</si>
  <si>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</si>
  <si>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</si>
  <si>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</si>
  <si>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</si>
  <si>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</si>
  <si>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</si>
  <si>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</si>
  <si>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</si>
  <si>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</si>
  <si>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</si>
  <si>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</si>
  <si>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</si>
  <si>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</si>
  <si>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</si>
  <si>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</si>
  <si>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</si>
  <si>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</si>
  <si>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</si>
  <si>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</si>
  <si>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</si>
  <si>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</si>
  <si>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</si>
  <si>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</si>
  <si>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</si>
  <si>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</si>
  <si>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</si>
  <si>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</si>
  <si>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</si>
  <si>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</si>
  <si>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</si>
  <si>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</si>
  <si>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</si>
  <si>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</si>
  <si>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</si>
  <si>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</si>
  <si>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</si>
  <si>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</si>
  <si>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</si>
  <si>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</si>
  <si>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</si>
  <si>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</si>
  <si>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</si>
  <si>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</si>
  <si>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</si>
  <si>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</si>
  <si>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</si>
  <si>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</si>
  <si>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</si>
  <si>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</si>
  <si>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</si>
  <si>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</si>
  <si>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</si>
  <si>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</si>
  <si>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</si>
  <si>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</si>
  <si>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</si>
  <si>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</si>
  <si>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</si>
  <si>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</si>
  <si>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</si>
  <si>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</si>
  <si>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</si>
  <si>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</si>
  <si>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</si>
  <si>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</si>
  <si>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</si>
  <si>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</si>
  <si>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</si>
  <si>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</si>
  <si>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</si>
  <si>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</si>
  <si>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</si>
  <si>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</si>
  <si>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</si>
  <si>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</si>
  <si>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</si>
  <si>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</si>
  <si>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</si>
  <si>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</si>
  <si>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</si>
  <si>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</si>
  <si>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</si>
  <si>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</si>
  <si>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</si>
  <si>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</si>
  <si>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</si>
  <si>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</si>
  <si>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</si>
  <si>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</si>
  <si>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</si>
  <si>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</si>
  <si>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</si>
  <si>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</si>
  <si>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</si>
  <si>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</si>
  <si>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</si>
  <si>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</si>
  <si>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</si>
  <si>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</si>
  <si>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</si>
  <si>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</si>
  <si>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</si>
  <si>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</si>
  <si>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</si>
  <si>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</si>
  <si>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</si>
  <si>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</si>
  <si>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</si>
  <si>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</si>
  <si>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</si>
  <si>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</si>
  <si>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</si>
  <si>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</si>
  <si>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</si>
  <si>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</si>
  <si>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</si>
  <si>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</si>
  <si>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</si>
  <si>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</si>
  <si>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</si>
  <si>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</si>
  <si>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</si>
  <si>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</si>
  <si>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</si>
  <si>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</si>
  <si>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</si>
  <si>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</si>
  <si>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</si>
  <si>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</si>
  <si>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</si>
  <si>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</si>
  <si>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</si>
  <si>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</si>
  <si>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</si>
  <si>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</si>
  <si>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</si>
  <si>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</si>
  <si>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</si>
  <si>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</si>
  <si>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</si>
  <si>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</si>
  <si>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</si>
  <si>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</si>
  <si>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</si>
  <si>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</si>
  <si>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</si>
  <si>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</si>
  <si>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</si>
  <si>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</si>
  <si>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</si>
  <si>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</si>
  <si>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</si>
  <si>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</si>
  <si>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</si>
  <si>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</si>
  <si>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</si>
  <si>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</si>
  <si>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</si>
  <si>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</si>
  <si>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</si>
  <si>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</si>
  <si>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</si>
  <si>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</si>
  <si>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</si>
  <si>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</si>
  <si>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</si>
  <si>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</si>
  <si>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</si>
  <si>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</si>
  <si>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</si>
  <si>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</si>
  <si>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</si>
  <si>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</si>
  <si>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</si>
  <si>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</si>
  <si>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</si>
  <si>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</si>
  <si>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</si>
  <si>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</si>
  <si>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</si>
  <si>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</si>
  <si>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</si>
  <si>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</si>
  <si>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</si>
  <si>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</si>
  <si>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</si>
  <si>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</si>
  <si>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</si>
  <si>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</si>
  <si>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</si>
  <si>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</si>
  <si>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</si>
  <si>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</si>
  <si>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</si>
  <si>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</si>
  <si>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</si>
  <si>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</si>
  <si>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</si>
  <si>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</si>
  <si>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</si>
  <si>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</si>
  <si>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</si>
  <si>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</si>
  <si>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</si>
  <si>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</si>
  <si>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</si>
  <si>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</si>
  <si>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</si>
  <si>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</si>
  <si>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</si>
  <si>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</si>
  <si>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</si>
  <si>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</si>
  <si>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</si>
  <si>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</si>
  <si>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</si>
  <si>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</si>
  <si>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</si>
  <si>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</si>
  <si>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</si>
  <si>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</si>
  <si>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</si>
  <si>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</si>
  <si>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</si>
  <si>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</si>
  <si>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</si>
  <si>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</si>
  <si>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</si>
  <si>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</si>
  <si>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</si>
  <si>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</si>
  <si>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</si>
  <si>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</si>
  <si>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</si>
  <si>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</si>
  <si>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</si>
  <si>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</si>
  <si>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</si>
  <si>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</si>
  <si>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</si>
  <si>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</si>
  <si>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</si>
  <si>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</si>
  <si>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</si>
  <si>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</si>
  <si>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</si>
  <si>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</si>
  <si>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</si>
  <si>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</si>
  <si>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</si>
  <si>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</si>
  <si>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</si>
  <si>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</si>
  <si>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</si>
  <si>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</si>
  <si>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</si>
  <si>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</si>
  <si>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</si>
  <si>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</si>
  <si>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</si>
  <si>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</si>
  <si>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</si>
  <si>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</si>
  <si>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</si>
  <si>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</si>
  <si>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</si>
  <si>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</si>
  <si>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</si>
  <si>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</si>
  <si>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</si>
  <si>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</si>
  <si>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</si>
  <si>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</si>
  <si>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</si>
  <si>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</si>
  <si>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</si>
  <si>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</si>
  <si>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</si>
  <si>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</si>
  <si>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</si>
  <si>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</si>
  <si>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</si>
  <si>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</si>
  <si>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</si>
  <si>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</si>
  <si>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</si>
  <si>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</si>
  <si>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</si>
  <si>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</si>
  <si>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</si>
  <si>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</si>
  <si>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</si>
  <si>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</si>
  <si>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</si>
  <si>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</si>
  <si>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</si>
  <si>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</si>
  <si>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</si>
  <si>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</si>
  <si>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</si>
  <si>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</si>
  <si>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</si>
  <si>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</si>
  <si>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</si>
  <si>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</si>
  <si>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</si>
  <si>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</si>
  <si>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</si>
  <si>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</si>
  <si>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</si>
  <si>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</si>
  <si>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</si>
  <si>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</si>
  <si>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</si>
  <si>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</si>
  <si>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</si>
  <si>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</si>
  <si>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</si>
  <si>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</si>
  <si>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</si>
  <si>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</si>
  <si>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</si>
  <si>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</si>
  <si>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</si>
  <si>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</si>
  <si>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</si>
  <si>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</si>
  <si>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</si>
  <si>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</si>
  <si>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</si>
  <si>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</si>
  <si>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</si>
  <si>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</si>
  <si>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</si>
  <si>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</si>
  <si>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</si>
  <si>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</si>
  <si>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</si>
  <si>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</si>
  <si>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</si>
  <si>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</si>
  <si>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</si>
  <si>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</si>
  <si>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</si>
  <si>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</si>
  <si>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</si>
  <si>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</si>
  <si>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</si>
  <si>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</si>
  <si>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</si>
  <si>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</si>
  <si>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</si>
  <si>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</si>
  <si>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</si>
  <si>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</si>
  <si>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</si>
  <si>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</si>
  <si>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</si>
  <si>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</si>
  <si>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</si>
  <si>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</si>
  <si>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</si>
  <si>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</si>
  <si>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</si>
  <si>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</si>
  <si>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</si>
  <si>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</si>
  <si>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</si>
  <si>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</si>
  <si>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</si>
  <si>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</si>
  <si>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</si>
  <si>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</si>
  <si>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</si>
  <si>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</si>
  <si>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</si>
  <si>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</si>
  <si>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</si>
  <si>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</si>
  <si>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</si>
  <si>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</si>
  <si>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</si>
  <si>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</si>
  <si>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</si>
  <si>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</si>
  <si>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</si>
  <si>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</si>
  <si>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</si>
  <si>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</si>
  <si>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</si>
  <si>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</si>
  <si>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</si>
  <si>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</si>
  <si>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</si>
  <si>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</si>
  <si>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</si>
  <si>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</si>
  <si>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</si>
  <si>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</si>
  <si>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</si>
  <si>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</si>
  <si>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</si>
  <si>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</si>
  <si>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</si>
  <si>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</si>
  <si>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</si>
  <si>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</si>
  <si>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</si>
  <si>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</si>
  <si>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</si>
  <si>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</si>
  <si>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</si>
  <si>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</si>
  <si>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</si>
  <si>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</si>
  <si>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</si>
  <si>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</si>
  <si>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</si>
  <si>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</si>
  <si>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</si>
  <si>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</si>
  <si>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</si>
  <si>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</si>
  <si>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</si>
  <si>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</si>
  <si>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</si>
  <si>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</si>
  <si>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</si>
  <si>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</si>
  <si>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</si>
  <si>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</si>
  <si>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</si>
  <si>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</si>
  <si>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</si>
  <si>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</si>
  <si>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</si>
  <si>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</si>
  <si>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</si>
  <si>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</si>
  <si>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</si>
  <si>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</si>
  <si>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</si>
  <si>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</si>
  <si>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</si>
  <si>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</si>
  <si>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</si>
  <si>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</si>
  <si>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</si>
  <si>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</si>
  <si>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</si>
  <si>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</si>
  <si>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</si>
  <si>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</si>
  <si>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</si>
  <si>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</si>
  <si>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</si>
  <si>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</si>
  <si>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</si>
  <si>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</si>
  <si>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</si>
  <si>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</si>
  <si>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</si>
  <si>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</si>
  <si>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</si>
  <si>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</si>
  <si>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</si>
  <si>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</si>
  <si>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</si>
  <si>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</si>
  <si>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</si>
  <si>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</si>
  <si>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</si>
  <si>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</si>
  <si>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</si>
  <si>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</si>
  <si>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</si>
  <si>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</si>
  <si>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</si>
  <si>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</si>
  <si>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</si>
  <si>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</si>
  <si>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</si>
  <si>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</si>
  <si>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</si>
  <si>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</si>
  <si>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</si>
  <si>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</si>
  <si>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</si>
  <si>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</si>
  <si>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</si>
  <si>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</si>
  <si>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</si>
  <si>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</si>
  <si>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</si>
  <si>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</si>
  <si>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</si>
  <si>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</si>
  <si>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</si>
  <si>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</si>
  <si>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</si>
  <si>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</si>
  <si>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</si>
  <si>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</si>
  <si>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</si>
  <si>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</si>
  <si>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</si>
  <si>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</si>
  <si>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</si>
  <si>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</si>
  <si>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</si>
  <si>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</si>
  <si>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</si>
  <si>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</si>
  <si>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</si>
  <si>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</si>
  <si>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</si>
  <si>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</si>
  <si>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</si>
  <si>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</si>
  <si>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</si>
  <si>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</si>
  <si>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</si>
  <si>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</si>
  <si>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</si>
  <si>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</si>
  <si>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</si>
  <si>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</si>
  <si>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</si>
  <si>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</si>
  <si>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</si>
  <si>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</si>
  <si>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</si>
  <si>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</si>
  <si>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</si>
  <si>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</si>
  <si>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</si>
  <si>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</si>
  <si>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</si>
  <si>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</si>
  <si>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</si>
  <si>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</si>
  <si>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</si>
  <si>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</si>
  <si>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</si>
  <si>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</si>
  <si>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</si>
  <si>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</si>
  <si>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</si>
  <si>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</si>
  <si>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</si>
  <si>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</si>
  <si>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</si>
  <si>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</si>
  <si>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</si>
  <si>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</si>
  <si>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</si>
  <si>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</si>
  <si>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</si>
  <si>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</si>
  <si>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</si>
  <si>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</si>
  <si>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</si>
  <si>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</si>
  <si>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</si>
  <si>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</si>
  <si>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</si>
  <si>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</si>
  <si>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</si>
  <si>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</si>
  <si>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</si>
  <si>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</si>
  <si>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</si>
  <si>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</si>
  <si>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</si>
  <si>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</si>
  <si>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</si>
  <si>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</si>
  <si>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</si>
  <si>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</si>
  <si>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</si>
  <si>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</si>
  <si>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</si>
  <si>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</si>
  <si>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</si>
  <si>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</si>
  <si>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</si>
  <si>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</si>
  <si>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</si>
  <si>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</si>
  <si>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</si>
  <si>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</si>
  <si>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</si>
  <si>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</si>
  <si>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</si>
  <si>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</si>
  <si>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</si>
  <si>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</si>
  <si>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</si>
  <si>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</si>
  <si>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</si>
  <si>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</si>
  <si>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</si>
  <si>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</si>
  <si>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</si>
  <si>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</si>
  <si>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</si>
  <si>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</si>
  <si>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</si>
  <si>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</si>
  <si>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</si>
  <si>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</si>
  <si>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</si>
  <si>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</si>
  <si>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</si>
  <si>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</si>
  <si>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</si>
  <si>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</si>
  <si>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</si>
  <si>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</si>
  <si>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</si>
  <si>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</si>
  <si>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</si>
  <si>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</si>
  <si>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</si>
  <si>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</si>
  <si>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</si>
  <si>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</si>
  <si>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</si>
  <si>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</si>
  <si>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</si>
  <si>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</si>
  <si>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</si>
  <si>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</si>
  <si>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</si>
  <si>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</si>
  <si>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</si>
  <si>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</si>
  <si>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</si>
  <si>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</si>
  <si>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</si>
  <si>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</si>
  <si>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</si>
  <si>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</si>
  <si>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</si>
  <si>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</si>
  <si>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</si>
  <si>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</si>
  <si>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</si>
  <si>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</si>
  <si>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</si>
  <si>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</si>
  <si>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</si>
  <si>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</si>
  <si>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</si>
  <si>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</si>
  <si>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</si>
  <si>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</si>
  <si>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</si>
  <si>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</si>
  <si>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</si>
  <si>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</si>
  <si>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</si>
  <si>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</si>
  <si>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</si>
  <si>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</si>
  <si>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</si>
  <si>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</si>
  <si>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</si>
  <si>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</si>
  <si>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</si>
  <si>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</si>
  <si>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</si>
  <si>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</si>
  <si>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</si>
  <si>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</si>
  <si>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</si>
  <si>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</si>
  <si>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</si>
  <si>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</si>
  <si>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</si>
  <si>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</si>
  <si>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</si>
  <si>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</si>
  <si>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</si>
  <si>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</si>
  <si>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</si>
  <si>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</si>
  <si>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</si>
  <si>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</si>
  <si>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</si>
  <si>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</si>
  <si>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</si>
  <si>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</si>
  <si>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</si>
  <si>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</si>
  <si>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</si>
  <si>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</si>
  <si>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</si>
  <si>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</si>
  <si>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</si>
  <si>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</si>
  <si>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</si>
  <si>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</si>
  <si>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</si>
  <si>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</si>
  <si>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</si>
  <si>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</si>
  <si>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</si>
  <si>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</si>
  <si>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</si>
  <si>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</si>
  <si>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</si>
  <si>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</si>
  <si>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</si>
  <si>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</si>
  <si>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</si>
  <si>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</si>
  <si>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</si>
  <si>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</si>
  <si>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</si>
  <si>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</si>
  <si>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</si>
  <si>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</si>
  <si>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</si>
  <si>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</si>
  <si>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</si>
  <si>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</si>
  <si>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</si>
  <si>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</si>
  <si>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</si>
  <si>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</si>
  <si>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</si>
  <si>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</si>
  <si>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</si>
  <si>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</si>
  <si>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</si>
  <si>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</si>
  <si>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</si>
  <si>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</si>
  <si>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</si>
  <si>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</si>
  <si>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</si>
  <si>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</si>
  <si>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</si>
  <si>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</si>
  <si>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</si>
  <si>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</si>
  <si>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</si>
  <si>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</si>
  <si>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</si>
  <si>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</si>
  <si>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</si>
  <si>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</si>
  <si>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</si>
  <si>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</si>
  <si>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</si>
  <si>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</si>
  <si>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</si>
  <si>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</si>
  <si>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</si>
  <si>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</si>
  <si>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</si>
  <si>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</si>
  <si>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</si>
  <si>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</si>
  <si>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</si>
  <si>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</si>
  <si>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</si>
  <si>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</si>
  <si>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</si>
  <si>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</si>
  <si>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</si>
  <si>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</si>
  <si>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</si>
  <si>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</si>
  <si>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</si>
  <si>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</si>
  <si>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</si>
  <si>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</si>
  <si>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</si>
  <si>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</si>
  <si>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</si>
  <si>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</si>
  <si>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</si>
  <si>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</si>
  <si>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</si>
  <si>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</si>
  <si>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</si>
  <si>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</si>
  <si>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</si>
  <si>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</si>
  <si>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</si>
  <si>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</si>
  <si>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</si>
  <si>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</si>
  <si>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</si>
  <si>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</si>
  <si>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</si>
  <si>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</si>
  <si>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</si>
  <si>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</si>
  <si>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</si>
  <si>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</si>
  <si>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</si>
  <si>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</si>
  <si>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</si>
  <si>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</si>
  <si>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</si>
  <si>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</si>
  <si>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</si>
  <si>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</si>
  <si>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</si>
  <si>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</si>
  <si>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</si>
  <si>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</si>
  <si>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</si>
  <si>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</si>
  <si>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</si>
  <si>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</si>
  <si>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</si>
  <si>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</si>
  <si>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</si>
  <si>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</si>
  <si>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</si>
  <si>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</si>
  <si>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</si>
  <si>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</si>
  <si>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</si>
  <si>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</si>
  <si>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</si>
  <si>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</si>
  <si>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</si>
  <si>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</si>
  <si>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</si>
  <si>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</si>
  <si>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</si>
  <si>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</si>
  <si>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</si>
  <si>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</si>
  <si>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</si>
  <si>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</si>
  <si>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</si>
  <si>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</si>
  <si>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</si>
  <si>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</si>
  <si>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</si>
  <si>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</si>
  <si>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</si>
  <si>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</si>
  <si>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</si>
  <si>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</si>
  <si>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</si>
  <si>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</si>
  <si>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</si>
  <si>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</si>
  <si>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</si>
  <si>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</si>
  <si>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</si>
  <si>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</si>
  <si>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</si>
  <si>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</si>
  <si>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</si>
  <si>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</si>
  <si>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</si>
  <si>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</si>
  <si>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</si>
  <si>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</si>
  <si>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</si>
  <si>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</si>
  <si>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</si>
  <si>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</si>
  <si>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</si>
  <si>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</si>
  <si>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</si>
  <si>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</si>
  <si>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</si>
  <si>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</si>
  <si>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</si>
  <si>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</si>
  <si>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</si>
  <si>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</si>
  <si>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</si>
  <si>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</si>
  <si>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</si>
  <si>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</si>
  <si>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</si>
  <si>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</si>
  <si>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</si>
  <si>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</si>
  <si>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</si>
  <si>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</si>
  <si>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</si>
  <si>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</si>
  <si>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</si>
  <si>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</si>
  <si>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</si>
  <si>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</si>
  <si>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</si>
  <si>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</si>
  <si>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</si>
  <si>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</si>
  <si>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</si>
  <si>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</si>
  <si>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</si>
  <si>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</si>
  <si>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</si>
  <si>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</si>
  <si>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</si>
  <si>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</si>
  <si>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</si>
  <si>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</si>
  <si>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</si>
  <si>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</si>
  <si>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</si>
  <si>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</si>
  <si>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</si>
  <si>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</si>
  <si>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</si>
  <si>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</si>
  <si>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</si>
  <si>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</si>
  <si>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</si>
  <si>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</si>
  <si>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</si>
  <si>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</si>
  <si>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</si>
  <si>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</si>
  <si>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</si>
  <si>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</si>
  <si>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</si>
  <si>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</si>
  <si>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</si>
  <si>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</si>
  <si>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</si>
  <si>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</si>
  <si>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</si>
  <si>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</si>
  <si>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</si>
  <si>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</si>
  <si>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</si>
  <si>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</si>
  <si>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</si>
  <si>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</si>
  <si>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</si>
  <si>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</si>
  <si>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</si>
  <si>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</si>
  <si>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</si>
  <si>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</si>
  <si>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</si>
  <si>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</si>
  <si>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</si>
  <si>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</si>
  <si>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</si>
  <si>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</si>
  <si>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</si>
  <si>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</si>
  <si>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</si>
  <si>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</si>
  <si>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</si>
  <si>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</si>
  <si>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</si>
  <si>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</si>
  <si>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</si>
  <si>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</si>
  <si>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</si>
  <si>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</si>
  <si>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</si>
  <si>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</si>
  <si>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</si>
  <si>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</si>
  <si>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</si>
  <si>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</si>
  <si>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</si>
  <si>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</si>
  <si>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</si>
  <si>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</si>
  <si>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</si>
  <si>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</si>
  <si>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</si>
  <si>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</si>
  <si>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</si>
  <si>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</si>
  <si>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</si>
  <si>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</si>
  <si>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</si>
  <si>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</si>
  <si>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</si>
  <si>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</si>
  <si>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</si>
  <si>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</si>
  <si>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</si>
  <si>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</si>
  <si>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</si>
  <si>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</si>
  <si>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</si>
  <si>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</si>
  <si>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</si>
  <si>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</si>
  <si>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</si>
  <si>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</si>
  <si>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</si>
  <si>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</si>
  <si>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</si>
  <si>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</si>
  <si>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</si>
  <si>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</si>
  <si>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</si>
  <si>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</si>
  <si>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</si>
  <si>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</si>
  <si>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</si>
  <si>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</si>
  <si>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</si>
  <si>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</si>
  <si>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</si>
  <si>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</si>
  <si>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</si>
  <si>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</si>
  <si>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</si>
  <si>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</si>
  <si>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</si>
  <si>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</si>
  <si>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</si>
  <si>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</si>
  <si>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</si>
  <si>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</si>
  <si>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</si>
  <si>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</si>
  <si>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</si>
  <si>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</si>
  <si>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</si>
  <si>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</si>
  <si>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</si>
  <si>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</si>
  <si>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</si>
  <si>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</si>
  <si>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</si>
  <si>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</si>
  <si>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</si>
  <si>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</si>
  <si>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</si>
  <si>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</si>
  <si>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</si>
  <si>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</si>
  <si>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</si>
  <si>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</si>
  <si>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</si>
  <si>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</si>
  <si>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</si>
  <si>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</si>
  <si>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</si>
  <si>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</si>
  <si>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</si>
  <si>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</si>
  <si>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</si>
  <si>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</si>
  <si>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</si>
  <si>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</si>
  <si>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</si>
  <si>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</si>
  <si>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</si>
  <si>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</si>
  <si>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</si>
  <si>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</si>
  <si>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</si>
  <si>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</si>
  <si>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</si>
  <si>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</si>
  <si>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</si>
  <si>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</si>
  <si>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</si>
  <si>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</si>
  <si>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</si>
  <si>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</si>
  <si>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</si>
  <si>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</si>
  <si>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</si>
  <si>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</si>
  <si>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</si>
  <si>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</si>
  <si>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</si>
  <si>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</si>
  <si>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</si>
  <si>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</si>
  <si>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</si>
  <si>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</si>
  <si>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</si>
  <si>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</si>
  <si>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</si>
  <si>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</si>
  <si>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</si>
  <si>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</si>
  <si>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</si>
  <si>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</si>
  <si>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</si>
  <si>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</si>
  <si>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</si>
  <si>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</si>
  <si>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</si>
  <si>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</si>
  <si>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</si>
  <si>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</si>
  <si>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</si>
  <si>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</si>
  <si>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</si>
  <si>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</si>
  <si>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</si>
  <si>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</si>
  <si>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</si>
  <si>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</si>
  <si>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</si>
  <si>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</si>
  <si>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</si>
  <si>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</si>
  <si>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</si>
  <si>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</si>
  <si>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</si>
  <si>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</si>
  <si>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</si>
  <si>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</si>
  <si>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</si>
  <si>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</si>
  <si>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</si>
  <si>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</si>
  <si>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</si>
  <si>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</si>
  <si>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</si>
  <si>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</si>
  <si>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</si>
  <si>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</si>
  <si>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</si>
  <si>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</si>
  <si>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</si>
  <si>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</si>
  <si>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</si>
  <si>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</si>
  <si>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</si>
  <si>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</si>
  <si>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</si>
  <si>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</si>
  <si>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</si>
  <si>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</si>
  <si>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</si>
  <si>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</si>
  <si>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</si>
  <si>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</si>
  <si>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</si>
  <si>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</si>
  <si>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</si>
  <si>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</si>
  <si>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</si>
  <si>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</si>
  <si>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</si>
  <si>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</si>
  <si>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</si>
  <si>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</si>
  <si>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</si>
  <si>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</si>
  <si>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</si>
  <si>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</si>
  <si>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</si>
  <si>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</si>
  <si>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</si>
  <si>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</si>
  <si>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</si>
  <si>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</si>
  <si>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</si>
  <si>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</si>
  <si>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</si>
  <si>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</si>
  <si>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</si>
  <si>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</si>
  <si>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</si>
  <si>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</si>
  <si>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</si>
  <si>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</si>
  <si>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</si>
  <si>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</si>
  <si>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</si>
  <si>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</si>
  <si>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</si>
  <si>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</si>
  <si>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</si>
  <si>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</si>
  <si>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</si>
  <si>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</si>
  <si>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</si>
  <si>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</si>
  <si>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</si>
  <si>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</si>
  <si>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</si>
  <si>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</si>
  <si>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</si>
  <si>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</si>
  <si>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</si>
  <si>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</si>
  <si>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</si>
  <si>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</si>
  <si>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</si>
  <si>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</si>
  <si>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</si>
  <si>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</si>
  <si>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</si>
  <si>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</si>
  <si>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</si>
  <si>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</si>
  <si>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</si>
  <si>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</si>
  <si>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</si>
  <si>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</si>
  <si>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</si>
  <si>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</si>
  <si>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</si>
  <si>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</si>
  <si>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</si>
  <si>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</si>
  <si>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</si>
  <si>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</si>
  <si>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</si>
  <si>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</si>
  <si>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</si>
  <si>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</si>
  <si>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</si>
  <si>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</si>
  <si>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</si>
  <si>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</si>
  <si>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</si>
  <si>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</si>
  <si>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</si>
  <si>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</si>
  <si>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</si>
  <si>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</si>
  <si>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</si>
  <si>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</si>
  <si>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</si>
  <si>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</si>
  <si>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</si>
  <si>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</si>
  <si>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</si>
  <si>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</si>
  <si>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</si>
  <si>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</si>
  <si>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</si>
  <si>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</si>
  <si>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</si>
  <si>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</si>
  <si>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</si>
  <si>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</si>
  <si>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</si>
  <si>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</si>
  <si>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</si>
  <si>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</si>
  <si>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</si>
  <si>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</si>
  <si>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</si>
  <si>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</si>
  <si>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</si>
  <si>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</si>
  <si>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</si>
  <si>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</si>
  <si>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</si>
  <si>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</si>
  <si>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</si>
  <si>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</si>
  <si>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</si>
  <si>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</si>
  <si>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</si>
  <si>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</si>
  <si>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</si>
  <si>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</si>
  <si>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</si>
  <si>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</si>
  <si>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</si>
  <si>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</si>
  <si>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</si>
  <si>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</si>
  <si>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</si>
  <si>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</si>
  <si>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</si>
  <si>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</si>
  <si>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</si>
  <si>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</si>
  <si>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</si>
  <si>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</si>
  <si>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</si>
  <si>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</si>
  <si>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</si>
  <si>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</si>
  <si>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</si>
  <si>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</si>
  <si>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</si>
  <si>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</si>
  <si>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</si>
  <si>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</si>
  <si>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</si>
  <si>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</si>
  <si>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</si>
  <si>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</si>
  <si>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</si>
  <si>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</si>
  <si>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</si>
  <si>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</si>
  <si>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</si>
  <si>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</si>
  <si>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</si>
  <si>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</si>
  <si>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</si>
  <si>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</si>
  <si>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</si>
  <si>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</si>
  <si>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</si>
  <si>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</si>
  <si>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</si>
  <si>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</si>
  <si>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</si>
  <si>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</si>
  <si>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</si>
  <si>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</si>
  <si>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</si>
  <si>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</si>
  <si>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</si>
  <si>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</si>
  <si>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</si>
  <si>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</si>
  <si>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</si>
  <si>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</si>
  <si>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</si>
  <si>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</si>
  <si>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</si>
  <si>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</si>
  <si>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</si>
  <si>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</si>
  <si>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</si>
  <si>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</si>
  <si>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</si>
  <si>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</si>
  <si>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</si>
  <si>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</si>
  <si>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</si>
  <si>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</si>
  <si>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</si>
  <si>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</si>
  <si>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</si>
  <si>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</si>
  <si>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</si>
  <si>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</si>
  <si>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</si>
  <si>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</si>
  <si>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</si>
  <si>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</si>
  <si>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</si>
  <si>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</si>
  <si>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</si>
  <si>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</si>
  <si>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</si>
  <si>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</si>
  <si>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</si>
  <si>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</si>
  <si>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</si>
  <si>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</si>
  <si>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</si>
  <si>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</si>
  <si>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</si>
  <si>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</si>
  <si>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</si>
  <si>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</si>
  <si>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</si>
  <si>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</si>
  <si>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</si>
  <si>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</si>
  <si>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</si>
  <si>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</si>
  <si>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</si>
  <si>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</si>
  <si>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</si>
  <si>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</si>
  <si>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</si>
  <si>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</si>
  <si>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</si>
  <si>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</si>
  <si>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</si>
  <si>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</si>
  <si>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</si>
  <si>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</si>
  <si>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</si>
  <si>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</si>
  <si>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</si>
  <si>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</si>
  <si>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</si>
  <si>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</si>
  <si>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</si>
  <si>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</si>
  <si>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</si>
  <si>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</si>
  <si>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</si>
  <si>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</si>
  <si>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</si>
  <si>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</si>
  <si>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</si>
  <si>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</si>
  <si>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</si>
  <si>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</si>
  <si>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</si>
  <si>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</si>
  <si>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</si>
  <si>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</si>
  <si>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</si>
  <si>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</si>
  <si>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</si>
  <si>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</si>
  <si>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</si>
  <si>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</si>
  <si>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</si>
  <si>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</si>
  <si>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</si>
  <si>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</si>
  <si>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</si>
  <si>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</si>
  <si>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</si>
  <si>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</si>
  <si>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</si>
  <si>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</si>
  <si>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</si>
  <si>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</si>
  <si>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</si>
  <si>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</si>
  <si>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</si>
  <si>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</si>
  <si>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</si>
  <si>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</si>
  <si>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</si>
  <si>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</si>
  <si>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</si>
  <si>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</si>
  <si>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</si>
  <si>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</si>
  <si>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</si>
  <si>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</si>
  <si>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</si>
  <si>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</si>
  <si>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</si>
  <si>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</si>
  <si>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</si>
  <si>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</si>
  <si>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</si>
  <si>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</si>
  <si>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</si>
  <si>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</si>
  <si>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</si>
  <si>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</si>
  <si>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</si>
  <si>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</si>
  <si>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</si>
  <si>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</si>
  <si>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</si>
  <si>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</si>
  <si>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</si>
  <si>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</si>
  <si>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</si>
  <si>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</si>
  <si>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</si>
  <si>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</si>
  <si>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</si>
  <si>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</si>
  <si>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</si>
  <si>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</si>
  <si>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</si>
  <si>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</si>
  <si>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</si>
  <si>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</si>
  <si>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</si>
  <si>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</si>
  <si>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</si>
  <si>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</si>
  <si>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</si>
  <si>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</si>
  <si>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</si>
  <si>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</si>
  <si>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</si>
  <si>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</si>
  <si>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</si>
  <si>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</si>
  <si>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</si>
  <si>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</si>
  <si>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</si>
  <si>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</si>
  <si>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</si>
  <si>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</si>
  <si>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</si>
  <si>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</si>
  <si>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</si>
  <si>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</si>
  <si>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</si>
  <si>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</si>
  <si>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</si>
  <si>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</si>
  <si>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</si>
  <si>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</si>
  <si>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</si>
  <si>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</si>
  <si>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</si>
  <si>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</si>
  <si>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</si>
  <si>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</si>
  <si>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</si>
  <si>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</si>
  <si>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</si>
  <si>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</si>
  <si>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</si>
  <si>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</si>
  <si>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</si>
  <si>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</si>
  <si>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</si>
  <si>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</si>
  <si>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</si>
  <si>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</si>
  <si>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</si>
  <si>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</si>
  <si>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</si>
  <si>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</si>
  <si>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</si>
  <si>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</si>
  <si>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</si>
  <si>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</si>
  <si>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</si>
  <si>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</si>
  <si>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</si>
  <si>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</si>
  <si>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</si>
  <si>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</si>
  <si>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</si>
  <si>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</si>
  <si>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</si>
  <si>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</si>
  <si>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</si>
  <si>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</si>
  <si>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</si>
  <si>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</si>
  <si>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</si>
  <si>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</si>
  <si>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</si>
  <si>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</si>
  <si>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</si>
  <si>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</si>
  <si>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</si>
  <si>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</si>
  <si>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</si>
  <si>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</si>
  <si>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</si>
  <si>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</si>
  <si>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</si>
  <si>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</si>
  <si>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</si>
  <si>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</si>
  <si>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</si>
  <si>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</si>
  <si>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</si>
  <si>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</si>
  <si>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</si>
  <si>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</si>
  <si>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</si>
  <si>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</si>
  <si>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</si>
  <si>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</si>
  <si>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</si>
  <si>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</si>
  <si>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</si>
  <si>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</si>
  <si>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</si>
  <si>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</si>
  <si>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</si>
  <si>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</si>
  <si>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</si>
  <si>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</si>
  <si>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</si>
  <si>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</si>
  <si>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</si>
  <si>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</si>
  <si>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</si>
  <si>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</si>
  <si>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</si>
  <si>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</si>
  <si>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</si>
  <si>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</si>
  <si>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</si>
  <si>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</si>
  <si>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</si>
  <si>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</si>
  <si>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</si>
  <si>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</si>
  <si>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</si>
  <si>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</si>
  <si>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</si>
  <si>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</si>
  <si>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</si>
  <si>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</si>
  <si>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</si>
  <si>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</si>
  <si>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</si>
  <si>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</si>
  <si>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</si>
  <si>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</si>
  <si>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</si>
  <si>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</si>
  <si>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</si>
  <si>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</si>
  <si>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</si>
  <si>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</si>
  <si>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</si>
  <si>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</si>
  <si>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</si>
  <si>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</si>
  <si>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</si>
  <si>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</si>
  <si>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</si>
  <si>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</si>
  <si>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</si>
  <si>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</si>
  <si>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</si>
  <si>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</si>
  <si>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</si>
  <si>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</si>
  <si>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</si>
  <si>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</si>
  <si>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</si>
  <si>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</si>
  <si>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</si>
  <si>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</si>
  <si>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</si>
  <si>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</si>
  <si>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</si>
  <si>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</si>
  <si>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</si>
  <si>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</si>
  <si>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</si>
  <si>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</si>
  <si>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</si>
  <si>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</si>
  <si>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</si>
  <si>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</si>
  <si>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</si>
  <si>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</si>
  <si>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</si>
  <si>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</si>
  <si>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</si>
  <si>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</si>
  <si>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</si>
  <si>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</si>
  <si>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</si>
  <si>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</si>
  <si>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</si>
  <si>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</si>
  <si>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</si>
  <si>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</si>
  <si>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</si>
  <si>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</si>
  <si>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</si>
  <si>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</si>
  <si>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</si>
  <si>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</si>
  <si>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</si>
  <si>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</si>
  <si>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</si>
  <si>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</si>
  <si>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</si>
  <si>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</si>
  <si>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</si>
  <si>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</si>
  <si>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</si>
  <si>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</si>
  <si>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</si>
  <si>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</si>
  <si>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</si>
  <si>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</si>
  <si>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</si>
  <si>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</si>
  <si>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</si>
  <si>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</si>
  <si>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</si>
  <si>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</si>
  <si>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</si>
  <si>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</si>
  <si>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</si>
  <si>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</si>
  <si>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</si>
  <si>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</si>
  <si>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</si>
  <si>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</si>
  <si>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</si>
  <si>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</si>
  <si>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</si>
  <si>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</si>
  <si>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</si>
  <si>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</si>
  <si>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</si>
  <si>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</si>
  <si>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</si>
  <si>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</si>
  <si>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</si>
  <si>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</si>
  <si>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</si>
  <si>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</si>
  <si>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</si>
  <si>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</si>
  <si>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</si>
  <si>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</si>
  <si>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</si>
  <si>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</si>
  <si>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</si>
  <si>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</si>
  <si>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</si>
  <si>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</si>
  <si>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</si>
  <si>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</si>
  <si>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</si>
  <si>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</si>
  <si>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</si>
  <si>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</si>
  <si>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</si>
  <si>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</si>
  <si>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</si>
  <si>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</si>
  <si>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</si>
  <si>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</si>
  <si>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</si>
  <si>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</si>
  <si>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</si>
  <si>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</si>
  <si>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</si>
  <si>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</si>
  <si>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</si>
  <si>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</si>
  <si>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</si>
  <si>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</si>
  <si>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</si>
  <si>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</si>
  <si>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</si>
  <si>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</si>
  <si>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</si>
  <si>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</si>
  <si>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</si>
  <si>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</si>
  <si>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</si>
  <si>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</si>
  <si>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</si>
  <si>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</si>
  <si>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</si>
  <si>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</si>
  <si>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</si>
  <si>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</si>
  <si>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</si>
  <si>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</si>
  <si>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</si>
  <si>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</si>
  <si>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</si>
  <si>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</si>
  <si>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</si>
  <si>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</si>
  <si>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</si>
  <si>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</si>
  <si>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</si>
  <si>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</si>
  <si>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</si>
  <si>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</si>
  <si>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</si>
  <si>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</si>
  <si>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</si>
  <si>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</si>
  <si>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</si>
  <si>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</si>
  <si>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</si>
  <si>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</si>
  <si>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</si>
  <si>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</si>
  <si>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</si>
  <si>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</si>
  <si>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</si>
  <si>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</si>
  <si>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</si>
  <si>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</si>
  <si>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</si>
  <si>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</si>
  <si>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</si>
  <si>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</si>
  <si>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</si>
  <si>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</si>
  <si>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</si>
  <si>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</si>
  <si>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</si>
  <si>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</si>
  <si>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</si>
  <si>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</si>
  <si>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</si>
  <si>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</si>
  <si>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</si>
  <si>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</si>
  <si>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</si>
  <si>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</si>
  <si>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</si>
  <si>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</si>
  <si>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</si>
  <si>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</si>
  <si>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</si>
  <si>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</si>
  <si>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</si>
  <si>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</si>
  <si>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</si>
  <si>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</si>
  <si>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</si>
  <si>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</si>
  <si>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</si>
  <si>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</si>
  <si>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</si>
  <si>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</si>
  <si>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</si>
  <si>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</si>
  <si>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</si>
  <si>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</si>
  <si>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</si>
  <si>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</si>
  <si>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</si>
  <si>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</si>
  <si>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</si>
  <si>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</si>
  <si>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</si>
  <si>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</si>
  <si>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</si>
  <si>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</si>
  <si>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</si>
  <si>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</si>
  <si>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</si>
  <si>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</si>
  <si>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</si>
  <si>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</si>
  <si>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</si>
  <si>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</si>
  <si>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</si>
  <si>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</si>
  <si>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</si>
  <si>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</si>
  <si>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</si>
  <si>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</si>
  <si>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</si>
  <si>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</si>
  <si>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</si>
  <si>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</si>
  <si>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</si>
  <si>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</si>
  <si>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</si>
  <si>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</si>
  <si>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</si>
  <si>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</si>
  <si>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</si>
  <si>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</si>
  <si>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</si>
  <si>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</si>
  <si>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</si>
  <si>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</si>
  <si>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</si>
  <si>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</si>
  <si>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</si>
  <si>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</si>
  <si>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</si>
  <si>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</si>
  <si>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</si>
  <si>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</si>
  <si>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</si>
  <si>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</si>
  <si>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</si>
  <si>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</si>
  <si>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</si>
  <si>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</si>
  <si>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</si>
  <si>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</si>
  <si>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</si>
  <si>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</si>
  <si>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</si>
  <si>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</si>
  <si>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</si>
  <si>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</si>
  <si>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</si>
  <si>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</si>
  <si>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</si>
  <si>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</si>
  <si>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</si>
  <si>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</si>
  <si>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</si>
  <si>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</si>
  <si>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</si>
  <si>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</si>
  <si>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</si>
  <si>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</si>
  <si>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</si>
  <si>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</si>
  <si>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</si>
  <si>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</si>
  <si>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</si>
  <si>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</si>
  <si>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</si>
  <si>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</si>
  <si>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</si>
  <si>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</si>
  <si>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</si>
  <si>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</si>
  <si>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</si>
  <si>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</si>
  <si>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</si>
  <si>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</si>
  <si>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</si>
  <si>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</si>
  <si>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</si>
  <si>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</si>
  <si>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</si>
  <si>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</si>
  <si>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</si>
  <si>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</si>
  <si>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</si>
  <si>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</si>
  <si>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</si>
  <si>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</si>
  <si>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</si>
  <si>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</si>
  <si>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</si>
  <si>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</si>
  <si>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</si>
  <si>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</si>
  <si>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</si>
  <si>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</si>
  <si>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</si>
  <si>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</si>
  <si>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</si>
  <si>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</si>
  <si>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</si>
  <si>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</si>
  <si>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</si>
  <si>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</si>
  <si>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</si>
  <si>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</si>
  <si>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</si>
  <si>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</si>
  <si>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</si>
  <si>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</si>
  <si>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</si>
  <si>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</si>
  <si>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</si>
  <si>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</si>
  <si>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</si>
  <si>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</si>
  <si>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</si>
  <si>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</si>
  <si>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</si>
  <si>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</si>
  <si>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</si>
  <si>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</si>
  <si>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</si>
  <si>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</si>
  <si>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</si>
  <si>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</si>
  <si>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</si>
  <si>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</si>
  <si>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</si>
  <si>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</si>
  <si>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</si>
  <si>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</si>
  <si>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</si>
  <si>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</si>
  <si>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</si>
  <si>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</si>
  <si>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</si>
  <si>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</si>
  <si>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</si>
  <si>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</si>
  <si>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</si>
  <si>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</si>
  <si>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</si>
  <si>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</si>
  <si>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</si>
  <si>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</si>
  <si>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</si>
  <si>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</si>
  <si>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</si>
  <si>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</si>
  <si>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</si>
  <si>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</si>
  <si>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</si>
  <si>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</si>
  <si>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</si>
  <si>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</si>
  <si>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</si>
  <si>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</si>
  <si>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</si>
  <si>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</si>
  <si>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</si>
  <si>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</si>
  <si>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</si>
  <si>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</si>
  <si>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</si>
  <si>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</si>
  <si>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</si>
  <si>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</si>
  <si>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</si>
  <si>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</si>
  <si>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</si>
  <si>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</si>
  <si>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</si>
  <si>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</si>
  <si>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</si>
  <si>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</si>
  <si>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</si>
  <si>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</si>
  <si>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</si>
  <si>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</si>
  <si>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</si>
  <si>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</si>
  <si>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</si>
  <si>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</si>
  <si>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</si>
  <si>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</si>
  <si>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</si>
  <si>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</si>
  <si>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</si>
  <si>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</si>
  <si>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</si>
  <si>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</si>
  <si>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</si>
  <si>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</si>
  <si>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</si>
  <si>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</si>
  <si>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</si>
  <si>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</si>
  <si>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</si>
  <si>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</si>
  <si>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</si>
  <si>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</si>
  <si>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</si>
  <si>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</si>
  <si>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</si>
  <si>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</si>
  <si>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</si>
  <si>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</si>
  <si>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</si>
  <si>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</si>
  <si>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</si>
  <si>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</si>
  <si>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</si>
  <si>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</si>
  <si>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</si>
  <si>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</si>
  <si>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</si>
  <si>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</si>
  <si>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</si>
  <si>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</si>
  <si>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</si>
  <si>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</si>
  <si>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</si>
  <si>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</si>
  <si>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</si>
  <si>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</si>
  <si>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</si>
  <si>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</si>
  <si>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</si>
  <si>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</si>
  <si>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</si>
  <si>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</si>
  <si>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</si>
  <si>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</si>
  <si>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</si>
  <si>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</si>
  <si>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</si>
  <si>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</si>
  <si>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</si>
  <si>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</si>
  <si>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</si>
  <si>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</si>
  <si>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</si>
  <si>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</si>
  <si>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</si>
  <si>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</si>
  <si>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</si>
  <si>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</si>
  <si>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</si>
  <si>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</si>
  <si>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</si>
  <si>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</si>
  <si>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</si>
  <si>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</si>
  <si>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</si>
  <si>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</si>
  <si>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</si>
  <si>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</si>
  <si>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</si>
  <si>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</si>
  <si>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</si>
  <si>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</si>
  <si>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</si>
  <si>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</si>
  <si>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</si>
  <si>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</si>
  <si>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</si>
  <si>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</si>
  <si>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</si>
  <si>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</si>
  <si>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</si>
  <si>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</si>
  <si>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</si>
  <si>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</si>
  <si>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</si>
  <si>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</si>
  <si>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</si>
  <si>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</si>
  <si>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</si>
  <si>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</si>
  <si>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</si>
  <si>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</si>
  <si>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</si>
  <si>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</si>
  <si>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</si>
  <si>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</si>
  <si>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</si>
  <si>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</si>
  <si>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</si>
  <si>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</si>
  <si>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</si>
  <si>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</si>
  <si>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</si>
  <si>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</si>
  <si>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</si>
  <si>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</si>
  <si>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</si>
  <si>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</si>
  <si>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</si>
  <si>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</si>
  <si>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</si>
  <si>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</si>
  <si>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</si>
  <si>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</si>
  <si>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</si>
  <si>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</si>
  <si>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</si>
  <si>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</si>
  <si>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</si>
  <si>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</si>
  <si>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</si>
  <si>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</si>
  <si>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</si>
  <si>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</si>
  <si>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</si>
  <si>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</si>
  <si>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</si>
  <si>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</si>
  <si>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</si>
  <si>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</si>
  <si>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</si>
  <si>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</si>
  <si>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</si>
  <si>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</si>
  <si>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</si>
  <si>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</si>
  <si>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</si>
  <si>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</si>
  <si>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</si>
  <si>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</si>
  <si>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</si>
  <si>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</si>
  <si>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</si>
  <si>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</si>
  <si>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</si>
  <si>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</si>
  <si>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</si>
  <si>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</si>
  <si>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</si>
  <si>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</si>
  <si>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</si>
  <si>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</si>
  <si>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</si>
  <si>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</si>
  <si>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</si>
  <si>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</si>
  <si>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</si>
  <si>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</si>
  <si>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</si>
  <si>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</si>
  <si>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</si>
  <si>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</si>
  <si>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</si>
  <si>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</si>
  <si>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</si>
  <si>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</si>
  <si>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</si>
  <si>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</si>
  <si>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</si>
  <si>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</si>
  <si>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</si>
  <si>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</si>
  <si>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</si>
  <si>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</si>
  <si>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</si>
  <si>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</si>
  <si>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</si>
  <si>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</si>
  <si>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</si>
  <si>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</si>
  <si>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</si>
  <si>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</si>
  <si>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</si>
  <si>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</si>
  <si>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</si>
  <si>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</si>
  <si>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</si>
  <si>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</si>
  <si>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</si>
  <si>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</si>
  <si>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</si>
  <si>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</si>
  <si>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</si>
  <si>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</si>
  <si>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</si>
  <si>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</si>
  <si>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</si>
  <si>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</si>
  <si>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</si>
  <si>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</si>
  <si>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</si>
  <si>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</si>
  <si>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</si>
  <si>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</si>
  <si>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</si>
  <si>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</si>
  <si>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</si>
  <si>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</si>
  <si>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</si>
  <si>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</si>
  <si>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</si>
  <si>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</si>
  <si>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</si>
  <si>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</si>
  <si>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</si>
  <si>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</si>
  <si>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</si>
  <si>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</si>
  <si>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</si>
  <si>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</si>
  <si>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</si>
  <si>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</si>
  <si>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</si>
  <si>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</si>
  <si>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</si>
  <si>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</si>
  <si>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</si>
  <si>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</si>
  <si>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</si>
  <si>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</si>
  <si>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</si>
  <si>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</si>
  <si>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</si>
  <si>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</si>
  <si>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</si>
  <si>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</si>
  <si>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</si>
  <si>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</si>
  <si>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</si>
  <si>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</si>
  <si>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</si>
  <si>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</si>
  <si>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</si>
  <si>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</si>
  <si>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</si>
  <si>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</si>
  <si>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</si>
  <si>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</si>
  <si>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</si>
  <si>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</si>
  <si>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</si>
  <si>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</si>
  <si>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</si>
  <si>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</si>
  <si>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</si>
  <si>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</si>
  <si>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</si>
  <si>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</si>
  <si>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</si>
  <si>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</si>
  <si>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</si>
  <si>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</si>
  <si>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</si>
  <si>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</si>
  <si>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</si>
  <si>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</si>
  <si>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</si>
  <si>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</si>
  <si>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</si>
  <si>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</si>
  <si>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</si>
  <si>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</si>
  <si>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</si>
  <si>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</si>
  <si>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</si>
  <si>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</si>
  <si>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</si>
  <si>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</si>
  <si>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</si>
  <si>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</si>
  <si>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</si>
  <si>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</si>
  <si>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</si>
  <si>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</si>
  <si>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</si>
  <si>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</si>
  <si>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</si>
  <si>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</si>
  <si>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</si>
  <si>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</si>
  <si>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</si>
  <si>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</si>
  <si>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</si>
  <si>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</si>
  <si>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</si>
  <si>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</si>
  <si>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</si>
  <si>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</si>
  <si>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</si>
  <si>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</si>
  <si>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</si>
  <si>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</si>
  <si>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</si>
  <si>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</si>
  <si>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</si>
  <si>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</si>
  <si>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</si>
  <si>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</si>
  <si>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</si>
  <si>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</si>
  <si>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</si>
  <si>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</si>
  <si>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</si>
  <si>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</si>
  <si>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</si>
  <si>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</si>
  <si>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</si>
  <si>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</si>
  <si>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</si>
  <si>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</si>
  <si>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</si>
  <si>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</si>
  <si>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</si>
  <si>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</si>
  <si>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</si>
  <si>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</si>
  <si>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</si>
  <si>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</si>
  <si>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</si>
  <si>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</si>
  <si>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</si>
  <si>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</si>
  <si>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</si>
  <si>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</si>
  <si>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</si>
  <si>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</si>
  <si>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</si>
  <si>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</si>
  <si>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</si>
  <si>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</si>
  <si>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</si>
  <si>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</si>
  <si>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</si>
  <si>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</si>
  <si>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</si>
  <si>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</si>
  <si>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</si>
  <si>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</si>
  <si>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</si>
  <si>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</si>
  <si>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</si>
  <si>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</si>
  <si>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</si>
  <si>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</si>
  <si>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</si>
  <si>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</si>
  <si>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</si>
  <si>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</si>
  <si>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</si>
  <si>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</si>
  <si>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</si>
  <si>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</si>
  <si>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</si>
  <si>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</si>
  <si>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</si>
  <si>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</si>
  <si>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</si>
  <si>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</si>
  <si>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</si>
  <si>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</si>
  <si>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</si>
  <si>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</si>
  <si>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</si>
  <si>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</si>
  <si>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</si>
  <si>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</si>
  <si>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</si>
  <si>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</si>
  <si>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</si>
  <si>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</si>
  <si>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</si>
  <si>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</si>
  <si>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</si>
  <si>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</si>
  <si>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</si>
  <si>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</si>
  <si>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</si>
  <si>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</si>
  <si>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</si>
  <si>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</si>
  <si>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</si>
  <si>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</si>
  <si>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</si>
  <si>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</si>
  <si>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</si>
  <si>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</si>
  <si>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</si>
  <si>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</si>
  <si>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</si>
  <si>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</si>
  <si>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</si>
  <si>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</si>
  <si>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</si>
  <si>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</si>
  <si>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</si>
  <si>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</si>
  <si>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</si>
  <si>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</si>
  <si>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</si>
  <si>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</si>
  <si>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</si>
  <si>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</si>
  <si>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</si>
  <si>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</si>
  <si>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</si>
  <si>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</si>
  <si>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</si>
  <si>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</si>
  <si>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</si>
  <si>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</si>
  <si>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</si>
  <si>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</si>
  <si>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</si>
  <si>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</si>
  <si>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</si>
  <si>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</si>
  <si>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</si>
  <si>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</si>
  <si>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</si>
  <si>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</si>
  <si>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</si>
  <si>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</si>
  <si>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</si>
  <si>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</si>
  <si>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</si>
  <si>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</si>
  <si>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</si>
  <si>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</si>
  <si>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</si>
  <si>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</si>
  <si>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</si>
  <si>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</si>
  <si>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</si>
  <si>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</si>
  <si>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</si>
  <si>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</si>
  <si>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</si>
  <si>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</si>
  <si>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</si>
  <si>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</si>
  <si>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</si>
  <si>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</si>
  <si>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</si>
  <si>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</si>
  <si>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</si>
  <si>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</si>
  <si>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</si>
  <si>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</si>
  <si>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</si>
  <si>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</si>
  <si>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</si>
  <si>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</si>
  <si>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</si>
  <si>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</si>
  <si>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</si>
  <si>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</si>
  <si>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</si>
  <si>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</si>
  <si>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</si>
  <si>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</si>
  <si>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</si>
  <si>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</si>
  <si>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</si>
  <si>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</si>
  <si>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</si>
  <si>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</si>
  <si>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</si>
  <si>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</si>
  <si>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</si>
  <si>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</si>
  <si>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</si>
  <si>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</si>
  <si>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</si>
  <si>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</si>
  <si>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</si>
  <si>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</si>
  <si>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</si>
  <si>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</si>
  <si>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</si>
  <si>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</si>
  <si>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</si>
  <si>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</si>
  <si>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</si>
  <si>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</si>
  <si>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</si>
  <si>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</si>
  <si>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</si>
  <si>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</si>
  <si>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</si>
  <si>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</si>
  <si>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</si>
  <si>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</si>
  <si>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</si>
  <si>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</si>
  <si>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</si>
  <si>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</si>
  <si>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</si>
  <si>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</si>
  <si>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</si>
  <si>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</si>
  <si>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</si>
  <si>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</si>
  <si>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</si>
  <si>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</si>
  <si>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</si>
  <si>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</si>
  <si>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</si>
  <si>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</si>
  <si>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</si>
  <si>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</si>
  <si>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</si>
  <si>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</si>
  <si>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</si>
  <si>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</si>
  <si>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</si>
  <si>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</si>
  <si>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</si>
  <si>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</si>
  <si>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</si>
  <si>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</si>
  <si>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</si>
  <si>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</si>
  <si>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</si>
  <si>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</si>
  <si>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</si>
  <si>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</si>
  <si>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</si>
  <si>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</si>
  <si>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</si>
  <si>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</si>
  <si>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</si>
  <si>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</si>
  <si>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</si>
  <si>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</si>
  <si>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</si>
  <si>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</si>
  <si>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</si>
  <si>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</si>
  <si>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</si>
  <si>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</si>
  <si>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</si>
  <si>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</si>
  <si>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</si>
  <si>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</si>
  <si>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</si>
  <si>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</si>
  <si>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</si>
  <si>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</si>
  <si>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</si>
  <si>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</si>
  <si>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</si>
  <si>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</si>
  <si>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</si>
  <si>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</si>
  <si>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</si>
  <si>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</si>
  <si>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</si>
  <si>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</si>
  <si>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</si>
  <si>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</si>
  <si>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</si>
  <si>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</si>
  <si>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</si>
  <si>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</si>
  <si>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</si>
  <si>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</si>
  <si>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</si>
  <si>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</si>
  <si>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</si>
  <si>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</si>
  <si>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</si>
  <si>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</si>
  <si>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</si>
  <si>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</si>
  <si>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</si>
  <si>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</si>
  <si>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</si>
  <si>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</si>
  <si>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</si>
  <si>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</si>
  <si>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</si>
  <si>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</si>
  <si>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</si>
  <si>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</si>
  <si>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</si>
  <si>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</si>
  <si>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</si>
  <si>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</si>
  <si>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</si>
  <si>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</si>
  <si>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</si>
  <si>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</si>
  <si>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</si>
  <si>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</si>
  <si>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</si>
  <si>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</si>
  <si>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</si>
  <si>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</si>
  <si>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</si>
  <si>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</si>
  <si>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</si>
  <si>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</si>
  <si>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</si>
  <si>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</si>
  <si>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</si>
  <si>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</si>
  <si>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</si>
  <si>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</si>
  <si>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</si>
  <si>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</si>
  <si>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</si>
  <si>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</si>
  <si>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</si>
  <si>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</si>
  <si>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</si>
  <si>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</si>
  <si>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</si>
  <si>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</si>
  <si>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</si>
  <si>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</si>
  <si>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</si>
  <si>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</si>
  <si>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</si>
  <si>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</si>
  <si>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</si>
  <si>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</si>
  <si>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</si>
  <si>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</si>
  <si>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</si>
  <si>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</si>
  <si>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</si>
  <si>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</si>
  <si>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</si>
  <si>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</si>
  <si>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</si>
  <si>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</si>
  <si>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</si>
  <si>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</si>
  <si>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</si>
  <si>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</si>
  <si>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</si>
  <si>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</si>
  <si>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</si>
  <si>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</si>
  <si>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</si>
  <si>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</si>
  <si>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</si>
  <si>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</si>
  <si>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</si>
  <si>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</si>
  <si>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</si>
  <si>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</si>
  <si>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</si>
  <si>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</si>
  <si>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</si>
  <si>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</si>
  <si>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</si>
  <si>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</si>
  <si>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</si>
  <si>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</si>
  <si>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</si>
  <si>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</si>
  <si>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</si>
  <si>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</si>
  <si>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</si>
  <si>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</si>
  <si>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</si>
  <si>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</si>
  <si>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</si>
  <si>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</si>
  <si>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</si>
  <si>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</si>
  <si>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</si>
  <si>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</si>
  <si>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</si>
  <si>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</si>
  <si>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</si>
  <si>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</si>
  <si>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</si>
  <si>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</si>
  <si>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</si>
  <si>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</si>
  <si>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</si>
  <si>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</si>
  <si>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</si>
  <si>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</si>
  <si>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</si>
  <si>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</si>
  <si>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</si>
  <si>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</si>
  <si>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</si>
  <si>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</si>
  <si>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</si>
  <si>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</si>
  <si>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</si>
  <si>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</si>
  <si>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</si>
  <si>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</si>
  <si>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</si>
  <si>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</si>
  <si>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</si>
  <si>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</si>
  <si>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</si>
  <si>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</si>
  <si>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</si>
  <si>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</si>
  <si>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</si>
  <si>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</si>
  <si>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</si>
  <si>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</si>
  <si>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</si>
  <si>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</si>
  <si>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</si>
  <si>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</si>
  <si>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</si>
  <si>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</si>
  <si>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</si>
  <si>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</si>
  <si>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</si>
  <si>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</si>
  <si>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</si>
  <si>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</si>
  <si>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</si>
  <si>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</si>
  <si>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</si>
  <si>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</si>
  <si>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</si>
  <si>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</si>
  <si>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</si>
  <si>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</si>
  <si>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</si>
  <si>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</si>
  <si>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</si>
  <si>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</si>
  <si>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</si>
  <si>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</si>
  <si>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</si>
  <si>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</si>
  <si>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</si>
  <si>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</si>
  <si>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</si>
  <si>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</si>
  <si>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</si>
  <si>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</si>
  <si>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</si>
  <si>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</si>
  <si>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</si>
  <si>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</si>
  <si>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</si>
  <si>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</si>
  <si>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</si>
  <si>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</si>
  <si>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</si>
  <si>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</si>
  <si>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</si>
  <si>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</si>
  <si>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</si>
  <si>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</si>
  <si>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</si>
  <si>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</si>
  <si>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</si>
  <si>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</si>
  <si>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</si>
  <si>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</si>
  <si>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</si>
  <si>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</si>
  <si>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</si>
  <si>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</si>
  <si>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</si>
  <si>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</si>
  <si>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</si>
  <si>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</si>
  <si>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</si>
  <si>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</si>
  <si>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</si>
  <si>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</si>
  <si>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</si>
  <si>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</si>
  <si>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</si>
  <si>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</si>
  <si>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</si>
  <si>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</si>
  <si>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</si>
  <si>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</si>
  <si>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</si>
  <si>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</si>
  <si>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</si>
  <si>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</si>
  <si>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</si>
  <si>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</si>
  <si>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</si>
  <si>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</si>
  <si>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</si>
  <si>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</si>
  <si>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</si>
  <si>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</si>
  <si>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</si>
  <si>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</si>
  <si>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</si>
  <si>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</si>
  <si>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</si>
  <si>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</si>
  <si>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</si>
  <si>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</si>
  <si>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</si>
  <si>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</si>
  <si>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</si>
  <si>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</si>
  <si>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</si>
  <si>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</si>
  <si>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</si>
  <si>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</si>
  <si>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</si>
  <si>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</si>
  <si>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</si>
  <si>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</si>
  <si>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</si>
  <si>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</si>
  <si>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</si>
  <si>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</si>
  <si>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</si>
  <si>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</si>
  <si>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</si>
  <si>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</si>
  <si>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</si>
  <si>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</si>
  <si>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</si>
  <si>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</si>
  <si>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</si>
  <si>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</si>
  <si>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</si>
  <si>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</si>
  <si>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</si>
  <si>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</si>
  <si>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</si>
  <si>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</si>
  <si>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</si>
  <si>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</si>
  <si>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</si>
  <si>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</si>
  <si>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</si>
  <si>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</si>
  <si>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</si>
  <si>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</si>
  <si>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</si>
  <si>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</si>
  <si>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</si>
  <si>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</si>
  <si>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</si>
  <si>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</si>
  <si>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</si>
  <si>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</si>
  <si>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</si>
  <si>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</si>
  <si>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</si>
  <si>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</si>
  <si>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</si>
  <si>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</si>
  <si>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</si>
  <si>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</si>
  <si>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</si>
  <si>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</si>
  <si>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</si>
  <si>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</si>
  <si>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</si>
  <si>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</si>
  <si>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</si>
  <si>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</si>
  <si>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</si>
  <si>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</si>
  <si>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</si>
  <si>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</si>
  <si>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</si>
  <si>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</si>
  <si>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</si>
  <si>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</si>
  <si>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</si>
  <si>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</si>
  <si>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</si>
  <si>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</si>
  <si>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</si>
  <si>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</si>
  <si>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</si>
  <si>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</si>
  <si>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</si>
  <si>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</si>
  <si>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</si>
  <si>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</si>
  <si>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</si>
  <si>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</si>
  <si>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</si>
  <si>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</si>
  <si>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</si>
  <si>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</si>
  <si>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</si>
  <si>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</si>
  <si>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</si>
  <si>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</si>
  <si>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</si>
  <si>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</si>
  <si>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</si>
  <si>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</si>
  <si>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</si>
  <si>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</si>
  <si>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</si>
  <si>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</si>
  <si>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</si>
  <si>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</si>
  <si>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</si>
  <si>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</si>
  <si>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</si>
  <si>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</si>
  <si>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</si>
  <si>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</si>
  <si>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</si>
  <si>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</si>
  <si>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</si>
  <si>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</si>
  <si>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</si>
  <si>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</si>
  <si>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</si>
  <si>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</si>
  <si>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</si>
  <si>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</si>
  <si>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</si>
  <si>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</si>
  <si>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</si>
  <si>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</si>
  <si>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</si>
  <si>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</si>
  <si>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</si>
  <si>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</si>
  <si>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</si>
  <si>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</si>
  <si>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</si>
  <si>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</si>
  <si>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</si>
  <si>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</si>
  <si>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</si>
  <si>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</si>
  <si>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</si>
  <si>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</si>
  <si>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</si>
  <si>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</si>
  <si>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</si>
  <si>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</si>
  <si>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</si>
  <si>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</si>
  <si>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</si>
  <si>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</si>
  <si>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</si>
  <si>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</si>
  <si>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</si>
  <si>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</si>
  <si>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</si>
  <si>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</si>
  <si>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</si>
  <si>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</si>
  <si>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</si>
  <si>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</si>
  <si>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</si>
  <si>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</si>
  <si>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</si>
  <si>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</si>
  <si>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</si>
  <si>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</si>
  <si>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</si>
  <si>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</si>
  <si>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</si>
  <si>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</si>
  <si>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</si>
  <si>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</si>
  <si>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</si>
  <si>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</si>
  <si>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</si>
  <si>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</si>
  <si>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</si>
  <si>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</si>
  <si>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</si>
  <si>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</si>
  <si>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</si>
  <si>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</si>
  <si>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</si>
  <si>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</si>
  <si>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</si>
  <si>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</si>
  <si>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</si>
  <si>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</si>
  <si>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</si>
  <si>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</si>
  <si>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</si>
  <si>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</si>
  <si>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</si>
  <si>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</si>
  <si>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</si>
  <si>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</si>
  <si>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</si>
  <si>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</si>
  <si>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</si>
  <si>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</si>
  <si>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</si>
  <si>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</si>
  <si>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</si>
  <si>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</si>
  <si>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</si>
  <si>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</si>
  <si>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</si>
  <si>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</si>
  <si>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</si>
  <si>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</si>
  <si>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</si>
  <si>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</si>
  <si>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</si>
  <si>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</si>
  <si>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</si>
  <si>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</si>
  <si>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</si>
  <si>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</si>
  <si>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</si>
  <si>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</si>
  <si>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</si>
  <si>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</si>
  <si>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</si>
  <si>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</si>
  <si>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</si>
  <si>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</si>
  <si>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</si>
  <si>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</si>
  <si>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</si>
  <si>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</si>
  <si>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</si>
  <si>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</si>
  <si>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</si>
  <si>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</si>
  <si>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</si>
  <si>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</si>
  <si>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</si>
  <si>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</si>
  <si>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</si>
  <si>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</si>
  <si>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</si>
  <si>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</si>
  <si>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</si>
  <si>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</si>
  <si>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</si>
  <si>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</si>
  <si>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</si>
  <si>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</si>
  <si>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</si>
  <si>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</si>
  <si>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</si>
  <si>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</si>
  <si>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</si>
  <si>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</si>
  <si>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</si>
  <si>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</si>
  <si>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</si>
  <si>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</si>
  <si>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</si>
  <si>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</si>
  <si>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</si>
  <si>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</si>
  <si>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</si>
  <si>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</si>
  <si>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</si>
  <si>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</si>
  <si>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</si>
  <si>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</si>
  <si>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</si>
  <si>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</si>
  <si>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</si>
  <si>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</si>
  <si>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</si>
  <si>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</si>
  <si>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</si>
  <si>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</si>
  <si>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</si>
  <si>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</si>
  <si>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</si>
  <si>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</si>
  <si>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</si>
  <si>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</si>
  <si>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</si>
  <si>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</si>
  <si>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</si>
  <si>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</si>
  <si>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</si>
  <si>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</si>
  <si>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</si>
  <si>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</si>
  <si>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</si>
  <si>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</si>
  <si>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</si>
  <si>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</si>
  <si>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</si>
  <si>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</si>
  <si>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</si>
  <si>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</si>
  <si>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</si>
  <si>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</si>
  <si>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</si>
  <si>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</si>
  <si>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</si>
  <si>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</si>
  <si>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</si>
  <si>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</si>
  <si>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</si>
  <si>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</si>
  <si>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</si>
  <si>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</si>
  <si>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</si>
  <si>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</si>
  <si>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</si>
  <si>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</si>
  <si>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</si>
  <si>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</si>
  <si>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</si>
  <si>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</si>
  <si>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</si>
  <si>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</si>
  <si>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</si>
  <si>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</si>
  <si>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</si>
  <si>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</si>
  <si>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</si>
  <si>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</si>
  <si>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</si>
  <si>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</si>
  <si>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</si>
  <si>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</si>
  <si>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</si>
  <si>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</si>
  <si>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</si>
  <si>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</si>
  <si>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</si>
  <si>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</si>
  <si>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</si>
  <si>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</si>
  <si>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</si>
  <si>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</si>
  <si>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</si>
  <si>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</si>
  <si>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</si>
  <si>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</si>
  <si>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</si>
  <si>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</si>
  <si>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</si>
  <si>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</si>
  <si>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</si>
  <si>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</si>
  <si>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</si>
  <si>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</si>
  <si>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</si>
  <si>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</si>
  <si>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</si>
  <si>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</si>
  <si>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</si>
  <si>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</si>
  <si>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</si>
  <si>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</si>
  <si>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</si>
  <si>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</si>
  <si>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</si>
  <si>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</si>
  <si>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</si>
  <si>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</si>
  <si>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</si>
  <si>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</si>
  <si>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</si>
  <si>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</si>
  <si>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</si>
  <si>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</si>
  <si>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</si>
  <si>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</si>
  <si>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</si>
  <si>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</si>
  <si>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</si>
  <si>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</si>
  <si>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</si>
  <si>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</si>
  <si>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</si>
  <si>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</si>
  <si>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</si>
  <si>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</si>
  <si>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</si>
  <si>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</si>
  <si>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</si>
  <si>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</si>
  <si>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</si>
  <si>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</si>
  <si>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</si>
  <si>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</si>
  <si>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</si>
  <si>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</si>
  <si>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</si>
  <si>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</si>
  <si>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</si>
  <si>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</si>
  <si>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</si>
  <si>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</si>
  <si>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</si>
  <si>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</si>
  <si>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</si>
  <si>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</si>
  <si>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</si>
  <si>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</si>
  <si>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</si>
  <si>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</si>
  <si>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</si>
  <si>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</si>
  <si>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</si>
  <si>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</si>
  <si>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</si>
  <si>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</si>
  <si>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</si>
  <si>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</si>
  <si>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</si>
  <si>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</si>
  <si>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</si>
  <si>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</si>
  <si>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</si>
  <si>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</si>
  <si>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</si>
  <si>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</si>
  <si>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</si>
  <si>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</si>
  <si>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</si>
  <si>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</si>
  <si>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</si>
  <si>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</si>
  <si>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</si>
  <si>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</si>
  <si>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</si>
  <si>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</si>
  <si>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</si>
  <si>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</si>
  <si>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</si>
  <si>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</si>
  <si>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</si>
  <si>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</si>
  <si>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</si>
  <si>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</si>
  <si>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</si>
  <si>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</si>
  <si>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</si>
  <si>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</si>
  <si>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</si>
  <si>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</si>
  <si>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</si>
  <si>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</si>
  <si>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</si>
  <si>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</si>
  <si>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</si>
  <si>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</si>
  <si>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</si>
  <si>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</si>
  <si>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</si>
  <si>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</si>
  <si>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</si>
  <si>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</si>
  <si>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</si>
  <si>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</si>
  <si>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</si>
  <si>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</si>
  <si>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</si>
  <si>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</si>
  <si>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</si>
  <si>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</si>
  <si>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</si>
  <si>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</si>
  <si>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</si>
  <si>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</si>
  <si>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</si>
  <si>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</si>
  <si>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</si>
  <si>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</si>
  <si>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</si>
  <si>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</si>
  <si>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</si>
  <si>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</si>
  <si>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</si>
  <si>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</si>
  <si>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</si>
  <si>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</si>
  <si>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</si>
  <si>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</si>
  <si>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</si>
  <si>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</si>
  <si>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</si>
  <si>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</si>
  <si>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</si>
  <si>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</si>
  <si>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</si>
  <si>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</si>
  <si>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</si>
  <si>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</si>
  <si>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</si>
  <si>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</si>
  <si>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</si>
  <si>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</si>
  <si>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</si>
  <si>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</si>
  <si>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</si>
  <si>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</si>
  <si>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</si>
  <si>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</si>
  <si>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</si>
  <si>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</si>
  <si>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</si>
  <si>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</si>
  <si>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</si>
  <si>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</si>
  <si>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</si>
  <si>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</si>
  <si>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</si>
  <si>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</si>
  <si>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</si>
  <si>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</si>
  <si>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</si>
  <si>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</si>
  <si>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</si>
  <si>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</si>
  <si>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</si>
  <si>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</si>
  <si>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</si>
  <si>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</si>
  <si>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</si>
  <si>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</si>
  <si>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</si>
  <si>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</si>
  <si>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</si>
  <si>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</si>
  <si>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</si>
  <si>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</si>
  <si>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</si>
  <si>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</si>
  <si>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</si>
  <si>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</si>
  <si>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</si>
  <si>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</si>
  <si>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</si>
  <si>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</si>
  <si>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</si>
  <si>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</si>
  <si>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</si>
  <si>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</si>
  <si>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</si>
  <si>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</si>
  <si>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</si>
  <si>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</si>
  <si>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</si>
  <si>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</si>
  <si>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</si>
  <si>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</si>
  <si>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</si>
  <si>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</si>
  <si>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</si>
  <si>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</si>
  <si>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</si>
  <si>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</si>
  <si>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</si>
  <si>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</si>
  <si>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</si>
  <si>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</si>
  <si>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</si>
  <si>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</si>
  <si>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</si>
  <si>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</si>
  <si>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</si>
  <si>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</si>
  <si>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</si>
  <si>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</si>
  <si>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</si>
  <si>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</si>
  <si>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</si>
  <si>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</si>
  <si>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</si>
  <si>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</si>
  <si>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</si>
  <si>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</si>
  <si>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</si>
  <si>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</si>
  <si>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</si>
  <si>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</si>
  <si>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</si>
  <si>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</si>
  <si>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</si>
  <si>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</si>
  <si>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</si>
  <si>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</si>
  <si>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</si>
  <si>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</si>
  <si>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</si>
  <si>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</si>
  <si>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</si>
  <si>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</si>
  <si>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</si>
  <si>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</si>
  <si>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</si>
  <si>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</si>
  <si>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</si>
  <si>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</si>
  <si>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</si>
  <si>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</si>
  <si>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</si>
  <si>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</si>
  <si>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</si>
  <si>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</si>
  <si>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</si>
  <si>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</si>
  <si>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</si>
  <si>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</si>
  <si>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</si>
  <si>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</si>
  <si>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</si>
  <si>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</si>
  <si>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</si>
  <si>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</si>
  <si>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</si>
  <si>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</si>
  <si>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</si>
  <si>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</si>
  <si>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</si>
  <si>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</si>
  <si>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</si>
  <si>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</si>
  <si>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</si>
  <si>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</si>
  <si>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</si>
  <si>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</si>
  <si>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</si>
  <si>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</si>
  <si>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</si>
  <si>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</si>
  <si>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</si>
  <si>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</si>
  <si>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</si>
  <si>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</si>
  <si>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</si>
  <si>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</si>
  <si>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</si>
  <si>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</si>
  <si>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</si>
  <si>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</si>
  <si>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</si>
  <si>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</si>
  <si>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</si>
  <si>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</si>
  <si>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</si>
  <si>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</si>
  <si>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</si>
  <si>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</si>
  <si>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</si>
  <si>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</si>
  <si>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</si>
  <si>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</si>
  <si>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</si>
  <si>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</si>
  <si>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</si>
  <si>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</si>
  <si>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</si>
  <si>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</si>
  <si>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</si>
  <si>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</si>
  <si>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</si>
  <si>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</si>
  <si>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</si>
  <si>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</si>
  <si>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</si>
  <si>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</si>
  <si>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</si>
  <si>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</si>
  <si>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</si>
  <si>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</si>
  <si>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</si>
  <si>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</si>
  <si>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</si>
  <si>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</si>
  <si>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</si>
  <si>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</si>
  <si>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</si>
  <si>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</si>
  <si>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</si>
  <si>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</si>
  <si>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</si>
  <si>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</si>
  <si>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</si>
  <si>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</si>
  <si>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</si>
  <si>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</si>
  <si>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</si>
  <si>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</si>
  <si>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</si>
  <si>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</si>
  <si>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</si>
  <si>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</si>
  <si>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</si>
  <si>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</si>
  <si>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</si>
  <si>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</si>
  <si>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</si>
  <si>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</si>
  <si>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</si>
  <si>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</si>
  <si>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</si>
  <si>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</si>
  <si>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</si>
  <si>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</si>
  <si>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</si>
  <si>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</si>
  <si>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</si>
  <si>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</si>
  <si>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</si>
  <si>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</si>
  <si>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</si>
  <si>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</si>
  <si>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</si>
  <si>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</si>
  <si>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</si>
  <si>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</si>
  <si>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</si>
  <si>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</si>
  <si>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</si>
  <si>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</si>
  <si>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</si>
  <si>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</si>
  <si>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</si>
  <si>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</si>
  <si>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</si>
  <si>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</si>
  <si>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</si>
  <si>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</si>
  <si>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</si>
  <si>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</si>
  <si>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</si>
  <si>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</si>
  <si>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</si>
  <si>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</si>
  <si>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</si>
  <si>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</si>
  <si>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</si>
  <si>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</si>
  <si>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</si>
  <si>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</si>
  <si>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</si>
  <si>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</si>
  <si>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</si>
  <si>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</si>
  <si>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</si>
  <si>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</si>
  <si>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</si>
  <si>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</si>
  <si>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</si>
  <si>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</si>
  <si>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</si>
  <si>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</si>
  <si>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</si>
  <si>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</si>
  <si>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</si>
  <si>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</si>
  <si>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</si>
  <si>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</si>
  <si>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</si>
  <si>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</si>
  <si>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</si>
  <si>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</si>
  <si>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</si>
  <si>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</si>
  <si>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</si>
  <si>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</si>
  <si>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</si>
  <si>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</si>
  <si>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</si>
  <si>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</si>
  <si>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</si>
  <si>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</si>
  <si>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</si>
  <si>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</si>
  <si>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</si>
  <si>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</si>
  <si>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</si>
  <si>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</si>
  <si>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</si>
  <si>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</si>
  <si>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</si>
  <si>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</si>
  <si>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</si>
  <si>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</si>
  <si>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</si>
  <si>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</si>
  <si>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</si>
  <si>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</si>
  <si>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</si>
  <si>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</si>
  <si>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</si>
  <si>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</si>
  <si>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</si>
  <si>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</si>
  <si>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</si>
  <si>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</si>
  <si>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</si>
  <si>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</si>
  <si>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</si>
  <si>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</si>
  <si>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</si>
  <si>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</si>
  <si>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</si>
  <si>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</si>
  <si>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</si>
  <si>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</si>
  <si>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</si>
  <si>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</si>
  <si>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</si>
  <si>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</si>
  <si>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</si>
  <si>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</si>
  <si>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</si>
  <si>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</si>
  <si>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</si>
  <si>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</si>
  <si>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</si>
  <si>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</si>
  <si>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</si>
  <si>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</si>
  <si>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</si>
  <si>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</si>
  <si>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</si>
  <si>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</si>
  <si>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</si>
  <si>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</si>
  <si>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</si>
  <si>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</si>
  <si>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</si>
  <si>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</si>
  <si>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</si>
  <si>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</si>
  <si>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</si>
  <si>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</si>
  <si>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</si>
  <si>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</si>
  <si>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</si>
  <si>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</si>
  <si>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</si>
  <si>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</si>
  <si>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</si>
  <si>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</si>
  <si>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</si>
  <si>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</si>
  <si>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</si>
  <si>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</si>
  <si>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</si>
  <si>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</si>
  <si>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</si>
  <si>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</si>
  <si>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</si>
  <si>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</si>
  <si>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</si>
  <si>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</si>
  <si>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</si>
  <si>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</si>
  <si>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</si>
  <si>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</si>
  <si>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</si>
  <si>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</si>
  <si>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</si>
  <si>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</si>
  <si>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</si>
  <si>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</si>
  <si>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</si>
  <si>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</si>
  <si>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</si>
  <si>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</si>
  <si>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</si>
  <si>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</si>
  <si>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</si>
  <si>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</si>
  <si>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</si>
  <si>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</si>
  <si>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</si>
  <si>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</si>
  <si>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</si>
  <si>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</si>
  <si>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</si>
  <si>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</si>
  <si>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</si>
  <si>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</si>
  <si>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</si>
  <si>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</si>
  <si>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</si>
  <si>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</si>
  <si>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</si>
  <si>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</si>
  <si>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</si>
  <si>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</si>
  <si>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</si>
  <si>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</si>
  <si>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</si>
  <si>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</si>
  <si>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</si>
  <si>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</si>
  <si>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</si>
  <si>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</si>
  <si>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</si>
  <si>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</si>
  <si>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</si>
  <si>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</si>
  <si>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</si>
  <si>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</si>
  <si>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</si>
  <si>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</si>
  <si>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</si>
  <si>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</si>
  <si>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</si>
  <si>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</si>
  <si>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</si>
  <si>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</si>
  <si>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</si>
  <si>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</si>
  <si>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</si>
  <si>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</si>
  <si>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</si>
  <si>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</si>
  <si>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</si>
  <si>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</si>
  <si>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</si>
  <si>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</si>
  <si>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</si>
  <si>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</si>
  <si>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</si>
  <si>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</si>
  <si>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</si>
  <si>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</si>
  <si>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</si>
  <si>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</si>
  <si>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</si>
  <si>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</si>
  <si>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</si>
  <si>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</si>
  <si>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</si>
  <si>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</si>
  <si>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</si>
  <si>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</si>
  <si>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</si>
  <si>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</si>
  <si>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</si>
  <si>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</si>
  <si>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</si>
  <si>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</si>
  <si>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</si>
  <si>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</si>
  <si>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</si>
  <si>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</si>
  <si>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</si>
  <si>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</si>
  <si>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</si>
  <si>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</si>
  <si>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</si>
  <si>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</si>
  <si>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</si>
  <si>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</si>
  <si>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</si>
  <si>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</si>
  <si>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</si>
  <si>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</si>
  <si>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</si>
  <si>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</si>
  <si>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</si>
  <si>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</si>
  <si>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</si>
  <si>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</si>
  <si>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</si>
  <si>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</si>
  <si>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</si>
  <si>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</si>
  <si>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</si>
  <si>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</si>
  <si>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</si>
  <si>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</si>
  <si>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</si>
  <si>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</si>
  <si>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</si>
  <si>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</si>
  <si>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</si>
  <si>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</si>
  <si>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</si>
  <si>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</si>
  <si>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</si>
  <si>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</si>
  <si>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</si>
  <si>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</si>
  <si>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</si>
  <si>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</si>
  <si>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</si>
  <si>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</si>
  <si>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</si>
  <si>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</si>
  <si>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</si>
  <si>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</si>
  <si>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</si>
  <si>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</si>
  <si>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</si>
  <si>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</si>
  <si>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</si>
  <si>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</si>
  <si>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</si>
  <si>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</si>
  <si>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</si>
  <si>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</si>
  <si>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</si>
  <si>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</si>
  <si>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</si>
  <si>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</si>
  <si>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</si>
  <si>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</si>
  <si>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</si>
  <si>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</si>
  <si>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</si>
  <si>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</si>
  <si>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</si>
  <si>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</si>
  <si>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</si>
  <si>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</si>
  <si>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</si>
  <si>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</si>
  <si>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</si>
  <si>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</si>
  <si>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</si>
  <si>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</si>
  <si>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</si>
  <si>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</si>
  <si>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</si>
  <si>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</si>
  <si>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</si>
  <si>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</si>
  <si>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</si>
  <si>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</si>
  <si>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</si>
  <si>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</si>
  <si>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</si>
  <si>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</si>
  <si>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</si>
  <si>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</si>
  <si>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</si>
  <si>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</si>
  <si>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</si>
  <si>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</si>
  <si>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</si>
  <si>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</si>
  <si>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</si>
  <si>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</si>
  <si>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</si>
  <si>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</si>
  <si>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</si>
  <si>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</si>
  <si>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</si>
  <si>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</si>
  <si>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</si>
  <si>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</si>
  <si>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</si>
  <si>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</si>
  <si>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</si>
  <si>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</si>
  <si>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</si>
  <si>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</si>
  <si>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</si>
  <si>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</si>
  <si>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</si>
  <si>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</si>
  <si>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</si>
  <si>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</si>
  <si>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</si>
  <si>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</si>
  <si>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</si>
  <si>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</si>
  <si>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</si>
  <si>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</si>
  <si>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</si>
  <si>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</si>
  <si>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</si>
  <si>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</si>
  <si>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</si>
  <si>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</si>
  <si>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</si>
  <si>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</si>
  <si>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</si>
  <si>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</si>
  <si>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</si>
  <si>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</si>
  <si>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</si>
  <si>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</si>
  <si>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</si>
  <si>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</si>
  <si>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</si>
  <si>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</si>
  <si>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</si>
  <si>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</si>
  <si>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</si>
  <si>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</si>
  <si>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</si>
  <si>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</si>
  <si>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</si>
  <si>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</si>
  <si>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</si>
  <si>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</si>
  <si>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</si>
  <si>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</si>
  <si>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</si>
  <si>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</si>
  <si>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</si>
  <si>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</si>
  <si>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</si>
  <si>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</si>
  <si>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</si>
  <si>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</si>
  <si>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</si>
  <si>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</si>
  <si>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</si>
  <si>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</si>
  <si>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</si>
  <si>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</si>
  <si>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</si>
  <si>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</si>
  <si>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</si>
  <si>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</si>
  <si>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</si>
  <si>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</si>
  <si>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</si>
  <si>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</si>
  <si>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</si>
  <si>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</si>
  <si>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</si>
  <si>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</si>
  <si>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</si>
  <si>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</si>
  <si>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</si>
  <si>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</si>
  <si>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</si>
  <si>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</si>
  <si>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</si>
  <si>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</si>
  <si>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</si>
  <si>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</si>
  <si>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</si>
  <si>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</si>
  <si>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</si>
  <si>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</si>
  <si>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</si>
  <si>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</si>
  <si>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</si>
  <si>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</si>
  <si>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</si>
  <si>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</si>
  <si>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</si>
  <si>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</si>
  <si>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</si>
  <si>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</si>
  <si>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</si>
  <si>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</si>
  <si>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</si>
  <si>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</si>
  <si>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</si>
  <si>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</si>
  <si>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</si>
  <si>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</si>
  <si>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</si>
  <si>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</si>
  <si>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</si>
  <si>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</si>
  <si>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</si>
  <si>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</si>
  <si>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</si>
  <si>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</si>
  <si>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</si>
  <si>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</si>
  <si>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</si>
  <si>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</si>
  <si>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</si>
  <si>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</si>
  <si>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</si>
  <si>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</si>
  <si>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</si>
  <si>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</si>
  <si>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</si>
  <si>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</si>
  <si>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</si>
  <si>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</si>
  <si>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</si>
  <si>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</si>
  <si>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</si>
  <si>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</si>
  <si>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</si>
  <si>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</si>
  <si>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</si>
  <si>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</si>
  <si>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</si>
  <si>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</si>
  <si>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</si>
  <si>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</si>
  <si>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</si>
  <si>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</si>
  <si>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</si>
  <si>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</si>
  <si>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</si>
  <si>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</si>
  <si>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</si>
  <si>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</si>
  <si>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</si>
  <si>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</si>
  <si>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</si>
  <si>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</si>
  <si>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</si>
  <si>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</si>
  <si>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</si>
  <si>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</si>
  <si>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</si>
  <si>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</si>
  <si>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</si>
  <si>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</si>
  <si>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</si>
  <si>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</si>
  <si>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</si>
  <si>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</si>
  <si>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</si>
  <si>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</si>
  <si>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</si>
  <si>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</si>
  <si>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</si>
  <si>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</si>
  <si>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</si>
  <si>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</si>
  <si>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</si>
  <si>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</si>
  <si>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</si>
  <si>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</si>
  <si>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</si>
  <si>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</si>
  <si>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</si>
  <si>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</si>
  <si>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</si>
  <si>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</si>
  <si>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</si>
  <si>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</si>
  <si>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</si>
  <si>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</si>
  <si>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</si>
  <si>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</si>
  <si>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</si>
  <si>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</si>
  <si>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</si>
  <si>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</si>
  <si>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</si>
  <si>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</si>
  <si>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</si>
  <si>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</si>
  <si>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</si>
  <si>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</si>
  <si>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</si>
  <si>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</si>
  <si>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</si>
  <si>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</si>
  <si>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</si>
  <si>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</si>
  <si>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</si>
  <si>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</si>
  <si>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</si>
  <si>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</si>
  <si>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</si>
  <si>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</si>
  <si>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</si>
  <si>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</si>
  <si>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</si>
  <si>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</si>
  <si>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</si>
  <si>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</si>
  <si>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</si>
  <si>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</si>
  <si>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</si>
  <si>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</si>
  <si>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</si>
  <si>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</si>
  <si>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</si>
  <si>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</si>
  <si>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</si>
  <si>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</si>
  <si>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</si>
  <si>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</si>
  <si>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</si>
  <si>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</si>
  <si>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</si>
  <si>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</si>
  <si>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</si>
  <si>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</si>
  <si>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</si>
  <si>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</si>
  <si>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</si>
  <si>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</si>
  <si>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</si>
  <si>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</si>
  <si>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</si>
  <si>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</si>
  <si>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</si>
  <si>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</si>
  <si>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</si>
  <si>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</si>
  <si>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</si>
  <si>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</si>
  <si>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</si>
  <si>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</si>
  <si>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</si>
  <si>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</si>
  <si>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</si>
  <si>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</si>
  <si>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</si>
  <si>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</si>
  <si>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</si>
  <si>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</si>
  <si>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</si>
  <si>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</si>
  <si>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</si>
  <si>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</si>
  <si>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</si>
  <si>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</si>
  <si>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</si>
  <si>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</si>
  <si>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</si>
  <si>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</si>
  <si>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</si>
  <si>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</si>
  <si>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</si>
  <si>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</si>
  <si>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</si>
  <si>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</si>
  <si>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</si>
  <si>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</si>
  <si>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</si>
  <si>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</si>
  <si>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</si>
  <si>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</si>
  <si>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</si>
  <si>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</si>
  <si>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</si>
  <si>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</si>
  <si>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</si>
  <si>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</si>
  <si>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</si>
  <si>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</si>
  <si>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</si>
  <si>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</si>
  <si>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</si>
  <si>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</si>
  <si>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</si>
  <si>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</si>
  <si>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</si>
  <si>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</si>
  <si>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</si>
  <si>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</si>
  <si>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</si>
  <si>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</si>
  <si>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</si>
  <si>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</si>
  <si>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</si>
  <si>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</si>
  <si>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</si>
  <si>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</si>
  <si>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</si>
  <si>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</si>
  <si>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</si>
  <si>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</si>
  <si>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</si>
  <si>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</si>
  <si>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</si>
  <si>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</si>
  <si>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</si>
  <si>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</si>
  <si>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</si>
  <si>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</si>
  <si>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</si>
  <si>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</si>
  <si>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</si>
  <si>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</si>
  <si>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</si>
  <si>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</si>
  <si>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</si>
  <si>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</si>
  <si>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</si>
  <si>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</si>
  <si>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</si>
  <si>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</si>
  <si>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</si>
  <si>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</si>
  <si>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</si>
  <si>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</si>
  <si>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</si>
  <si>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</si>
  <si>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</si>
  <si>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</si>
  <si>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</si>
  <si>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</si>
  <si>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</si>
  <si>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</si>
  <si>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</si>
  <si>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</si>
  <si>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</si>
  <si>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</si>
  <si>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</si>
  <si>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</si>
  <si>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</si>
  <si>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</si>
  <si>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</si>
  <si>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</si>
  <si>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</si>
  <si>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</si>
  <si>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</si>
  <si>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</si>
  <si>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</si>
  <si>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</si>
  <si>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</si>
  <si>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</si>
  <si>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</si>
  <si>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</si>
  <si>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</si>
  <si>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</si>
  <si>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</si>
  <si>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</si>
  <si>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</si>
  <si>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</si>
  <si>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</si>
  <si>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</si>
  <si>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</si>
  <si>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</si>
  <si>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</si>
  <si>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</si>
  <si>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</si>
  <si>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</si>
  <si>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</si>
  <si>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</si>
  <si>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</si>
  <si>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</si>
  <si>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</si>
  <si>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</si>
  <si>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</si>
  <si>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</si>
  <si>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</si>
  <si>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</si>
  <si>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</si>
  <si>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</si>
  <si>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</si>
  <si>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</si>
  <si>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</si>
  <si>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</si>
  <si>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</si>
  <si>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</si>
  <si>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</si>
  <si>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</si>
  <si>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</si>
  <si>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</si>
  <si>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</si>
  <si>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</si>
  <si>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</si>
  <si>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</si>
  <si>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</si>
  <si>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</si>
  <si>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</si>
  <si>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</si>
  <si>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</si>
  <si>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</si>
  <si>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</si>
  <si>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</si>
  <si>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</si>
  <si>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</si>
  <si>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</si>
  <si>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</si>
  <si>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</si>
  <si>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</si>
  <si>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</si>
  <si>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</si>
  <si>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</si>
  <si>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</si>
  <si>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</si>
  <si>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</si>
  <si>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</si>
  <si>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</si>
  <si>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</si>
  <si>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</si>
  <si>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</si>
  <si>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</si>
  <si>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</si>
  <si>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</si>
  <si>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</si>
  <si>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</si>
  <si>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</si>
  <si>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</si>
  <si>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</si>
  <si>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</si>
  <si>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</si>
  <si>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</si>
  <si>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</si>
  <si>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</si>
  <si>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</si>
  <si>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</si>
  <si>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</si>
  <si>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</si>
  <si>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</si>
  <si>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</si>
  <si>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</si>
  <si>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</si>
  <si>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</si>
  <si>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</si>
  <si>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</si>
  <si>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</si>
  <si>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</si>
  <si>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</si>
  <si>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</si>
  <si>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</si>
  <si>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</si>
  <si>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</si>
  <si>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</si>
  <si>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</si>
  <si>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</si>
  <si>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</si>
  <si>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</si>
  <si>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</si>
  <si>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</si>
  <si>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</si>
  <si>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</si>
  <si>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</si>
  <si>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</si>
  <si>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</si>
  <si>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</si>
  <si>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</si>
  <si>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</si>
  <si>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</si>
  <si>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</si>
  <si>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</si>
  <si>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</si>
  <si>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</si>
  <si>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</si>
  <si>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</si>
  <si>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</si>
  <si>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</si>
  <si>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</si>
  <si>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</si>
  <si>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</si>
  <si>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</si>
  <si>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</si>
  <si>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</si>
  <si>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</si>
  <si>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</si>
  <si>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</si>
  <si>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</si>
  <si>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</si>
  <si>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</si>
  <si>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</si>
  <si>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</si>
  <si>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</si>
  <si>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</si>
  <si>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</si>
  <si>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</si>
  <si>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</si>
  <si>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</si>
  <si>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</si>
  <si>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</si>
  <si>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</si>
  <si>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</si>
  <si>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</si>
  <si>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</si>
  <si>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</si>
  <si>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</si>
  <si>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</si>
  <si>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</si>
  <si>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</si>
  <si>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</si>
  <si>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</si>
  <si>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</si>
  <si>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</si>
  <si>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</si>
  <si>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</si>
  <si>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</si>
  <si>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</si>
  <si>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</si>
  <si>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</si>
  <si>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</si>
  <si>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</si>
  <si>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</si>
  <si>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</si>
  <si>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</si>
  <si>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</si>
  <si>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</si>
  <si>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</si>
  <si>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</si>
  <si>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</si>
  <si>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</si>
  <si>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</si>
  <si>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</si>
  <si>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</si>
  <si>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</si>
  <si>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</si>
  <si>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</si>
  <si>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</si>
  <si>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</si>
  <si>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</si>
  <si>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</si>
  <si>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</si>
  <si>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</si>
  <si>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</si>
  <si>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</si>
  <si>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</si>
  <si>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</si>
  <si>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</si>
  <si>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</si>
  <si>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</si>
  <si>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</si>
  <si>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</si>
  <si>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</si>
  <si>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</si>
  <si>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</si>
  <si>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</si>
  <si>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</si>
  <si>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</si>
  <si>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</si>
  <si>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</si>
  <si>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</si>
  <si>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</si>
  <si>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</si>
  <si>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</si>
  <si>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</si>
  <si>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</si>
  <si>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</si>
  <si>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</si>
  <si>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</si>
  <si>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</si>
  <si>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</si>
  <si>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</si>
  <si>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</si>
  <si>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</si>
  <si>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</si>
  <si>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</si>
  <si>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</si>
  <si>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</si>
  <si>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</si>
  <si>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</si>
  <si>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</si>
  <si>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</si>
  <si>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</si>
  <si>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</si>
  <si>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</si>
  <si>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</si>
  <si>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</si>
  <si>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</si>
  <si>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</si>
  <si>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</si>
  <si>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</si>
  <si>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</si>
  <si>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</si>
  <si>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</si>
  <si>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</si>
  <si>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</si>
  <si>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</si>
  <si>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</si>
  <si>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</si>
  <si>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</si>
  <si>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</si>
  <si>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</si>
  <si>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</si>
  <si>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</si>
  <si>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</si>
  <si>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</si>
  <si>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</si>
  <si>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</si>
  <si>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</si>
  <si>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</si>
  <si>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</si>
  <si>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</si>
  <si>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</si>
  <si>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</si>
  <si>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</si>
  <si>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</si>
  <si>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</si>
  <si>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</si>
  <si>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</si>
  <si>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</si>
  <si>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</si>
  <si>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</si>
  <si>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</si>
  <si>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</si>
  <si>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</si>
  <si>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</si>
  <si>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</si>
  <si>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</si>
  <si>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</si>
  <si>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</si>
  <si>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</si>
  <si>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</si>
  <si>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</si>
  <si>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</si>
  <si>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</si>
  <si>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</si>
  <si>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</si>
  <si>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</si>
  <si>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</si>
  <si>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</si>
  <si>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</si>
  <si>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</si>
  <si>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</si>
  <si>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</si>
  <si>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</si>
  <si>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</si>
  <si>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</si>
  <si>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</si>
  <si>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</si>
  <si>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</si>
  <si>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</si>
  <si>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</si>
  <si>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</si>
  <si>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</si>
  <si>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</si>
  <si>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</si>
  <si>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</si>
  <si>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</si>
  <si>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</si>
  <si>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</si>
  <si>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</si>
  <si>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</si>
  <si>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</si>
  <si>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</si>
  <si>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</si>
  <si>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</si>
  <si>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</si>
  <si>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</si>
  <si>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</si>
  <si>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</si>
  <si>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</si>
  <si>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</si>
  <si>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</si>
  <si>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</si>
  <si>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</si>
  <si>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</si>
  <si>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</si>
  <si>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</si>
  <si>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</si>
  <si>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</si>
  <si>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</si>
  <si>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</si>
  <si>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</si>
  <si>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</si>
  <si>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</si>
  <si>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</si>
  <si>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</si>
  <si>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</si>
  <si>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</si>
  <si>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</si>
  <si>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</si>
  <si>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</si>
  <si>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</si>
  <si>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</si>
  <si>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</si>
  <si>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</si>
  <si>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</si>
  <si>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</si>
  <si>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</si>
  <si>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</si>
  <si>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</si>
  <si>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</si>
  <si>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</si>
  <si>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</si>
  <si>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</si>
  <si>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</si>
  <si>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</si>
  <si>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</si>
  <si>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</si>
  <si>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</si>
  <si>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</si>
  <si>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</si>
  <si>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</si>
  <si>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</si>
  <si>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</si>
  <si>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</si>
  <si>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</si>
  <si>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</si>
  <si>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</si>
  <si>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</si>
  <si>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</si>
  <si>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</si>
  <si>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</si>
  <si>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</si>
  <si>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</si>
  <si>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</si>
  <si>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</si>
  <si>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</si>
  <si>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</si>
  <si>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</si>
  <si>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</si>
  <si>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</si>
  <si>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</si>
  <si>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</si>
  <si>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</si>
  <si>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</si>
  <si>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</si>
  <si>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</si>
  <si>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</si>
  <si>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</si>
  <si>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</si>
  <si>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</si>
  <si>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</si>
  <si>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</si>
  <si>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</si>
  <si>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</si>
  <si>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</si>
  <si>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</si>
  <si>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</si>
  <si>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</si>
  <si>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</si>
  <si>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</si>
  <si>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</si>
  <si>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</si>
  <si>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</si>
  <si>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</si>
  <si>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</si>
  <si>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</si>
  <si>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</si>
  <si>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</si>
  <si>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</si>
  <si>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</si>
  <si>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</si>
  <si>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</si>
  <si>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</si>
  <si>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</si>
  <si>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</si>
  <si>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</si>
  <si>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</si>
  <si>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</si>
  <si>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</si>
  <si>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</si>
  <si>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</si>
  <si>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</si>
  <si>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</si>
  <si>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</si>
  <si>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</si>
  <si>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</si>
  <si>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</si>
  <si>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</si>
  <si>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</si>
  <si>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</si>
  <si>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</si>
  <si>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</si>
  <si>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</si>
  <si>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</si>
  <si>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</si>
  <si>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</si>
  <si>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</si>
  <si>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</si>
  <si>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</si>
  <si>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</si>
  <si>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</si>
  <si>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</si>
  <si>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</si>
  <si>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</si>
  <si>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</si>
  <si>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</si>
  <si>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</si>
  <si>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</si>
  <si>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</si>
  <si>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</si>
  <si>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</si>
  <si>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</si>
  <si>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</si>
  <si>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</si>
  <si>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</si>
  <si>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</si>
  <si>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</si>
  <si>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</si>
  <si>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</si>
  <si>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</si>
  <si>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</si>
  <si>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</si>
  <si>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</si>
  <si>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</si>
  <si>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</si>
  <si>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</si>
  <si>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</si>
  <si>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</si>
  <si>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</si>
  <si>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</si>
  <si>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</si>
  <si>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</si>
  <si>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</si>
  <si>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</si>
  <si>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</si>
  <si>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</si>
  <si>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</si>
  <si>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</si>
  <si>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</si>
  <si>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</si>
  <si>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</si>
  <si>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</si>
  <si>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</si>
  <si>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</si>
  <si>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</si>
  <si>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</si>
  <si>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</si>
  <si>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</si>
  <si>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</si>
  <si>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</si>
  <si>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</si>
  <si>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</si>
  <si>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</si>
  <si>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</si>
  <si>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</si>
  <si>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</si>
  <si>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</si>
  <si>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</si>
  <si>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</si>
  <si>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</si>
  <si>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</si>
  <si>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</si>
  <si>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</si>
  <si>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</si>
  <si>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</si>
  <si>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</si>
  <si>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</si>
  <si>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</si>
  <si>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</si>
  <si>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</si>
  <si>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</si>
  <si>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</si>
  <si>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</si>
  <si>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</si>
  <si>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</si>
  <si>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</si>
  <si>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</si>
  <si>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</si>
  <si>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</si>
  <si>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</si>
  <si>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</si>
  <si>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</si>
  <si>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</si>
  <si>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</si>
  <si>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</si>
  <si>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</si>
  <si>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</si>
  <si>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</si>
  <si>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</si>
  <si>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</si>
  <si>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</si>
  <si>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</si>
  <si>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</si>
  <si>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</si>
  <si>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</si>
  <si>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</si>
  <si>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</si>
  <si>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</si>
  <si>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</si>
  <si>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</si>
  <si>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</si>
  <si>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</si>
  <si>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</si>
  <si>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</si>
  <si>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</si>
  <si>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</si>
  <si>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</si>
  <si>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</si>
  <si>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</si>
  <si>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</si>
  <si>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</si>
  <si>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</si>
  <si>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</si>
  <si>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</si>
  <si>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</si>
  <si>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</si>
  <si>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</si>
  <si>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</si>
  <si>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</si>
  <si>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</si>
  <si>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</si>
  <si>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</si>
  <si>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</si>
  <si>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</si>
  <si>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</si>
  <si>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</si>
  <si>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</si>
  <si>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</si>
  <si>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</si>
  <si>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</si>
  <si>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</si>
  <si>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</si>
  <si>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</si>
  <si>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</si>
  <si>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</si>
  <si>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</si>
  <si>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</si>
  <si>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</si>
  <si>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</si>
  <si>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</si>
  <si>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</si>
  <si>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</si>
  <si>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</si>
  <si>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</si>
  <si>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</si>
  <si>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</si>
  <si>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</si>
  <si>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</si>
  <si>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</si>
  <si>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</si>
  <si>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</si>
  <si>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</si>
  <si>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</si>
  <si>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</si>
  <si>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</si>
  <si>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</si>
  <si>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</si>
  <si>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</si>
  <si>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</si>
  <si>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</si>
  <si>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</si>
  <si>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</si>
  <si>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</si>
  <si>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</si>
  <si>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</si>
  <si>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</si>
  <si>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</si>
  <si>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</si>
  <si>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</si>
  <si>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</si>
  <si>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</si>
  <si>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</si>
  <si>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</si>
  <si>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</si>
  <si>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</si>
  <si>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</si>
  <si>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</si>
  <si>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</si>
  <si>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</si>
  <si>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</si>
  <si>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</si>
  <si>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</si>
  <si>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</si>
  <si>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</si>
  <si>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</si>
  <si>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</si>
  <si>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</si>
  <si>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</si>
  <si>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</si>
  <si>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</si>
  <si>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</si>
  <si>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</si>
  <si>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</si>
  <si>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</si>
  <si>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</si>
  <si>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</si>
  <si>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</si>
  <si>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</si>
  <si>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</si>
  <si>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</si>
  <si>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</si>
  <si>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</si>
  <si>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</si>
  <si>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</si>
  <si>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</si>
  <si>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</si>
  <si>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</si>
  <si>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</si>
  <si>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</si>
  <si>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</si>
  <si>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</si>
  <si>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</si>
  <si>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</si>
  <si>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</si>
  <si>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</si>
  <si>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</si>
  <si>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</si>
  <si>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</si>
  <si>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</si>
  <si>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</si>
  <si>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</si>
  <si>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</si>
  <si>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</si>
  <si>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</si>
  <si>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</si>
  <si>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</si>
  <si>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</si>
  <si>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</si>
  <si>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</si>
  <si>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</si>
  <si>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</si>
  <si>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</si>
  <si>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</si>
  <si>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</si>
  <si>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</si>
  <si>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</si>
  <si>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</si>
  <si>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</si>
  <si>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</si>
  <si>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</si>
  <si>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</si>
  <si>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</si>
  <si>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</si>
  <si>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</si>
  <si>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</si>
  <si>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</si>
  <si>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</si>
  <si>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</si>
  <si>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</si>
  <si>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</si>
  <si>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</si>
  <si>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</si>
  <si>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</si>
  <si>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</si>
  <si>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</si>
  <si>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</si>
  <si>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</si>
  <si>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</si>
  <si>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</si>
  <si>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</si>
  <si>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</si>
  <si>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</si>
  <si>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</si>
  <si>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</si>
  <si>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</si>
  <si>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</si>
  <si>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</si>
  <si>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</si>
  <si>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</si>
  <si>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</si>
  <si>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</si>
  <si>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</si>
  <si>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</si>
  <si>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</si>
  <si>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</si>
  <si>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</si>
  <si>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</si>
  <si>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</si>
  <si>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</si>
  <si>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</si>
  <si>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</si>
  <si>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</si>
  <si>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</si>
  <si>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</si>
  <si>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</si>
  <si>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</si>
  <si>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</si>
  <si>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</si>
  <si>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</si>
  <si>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</si>
  <si>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</si>
  <si>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</si>
  <si>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</si>
  <si>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</si>
  <si>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</si>
  <si>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</si>
  <si>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</si>
  <si>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</si>
  <si>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</si>
  <si>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</si>
  <si>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</si>
  <si>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</si>
  <si>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</si>
  <si>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</si>
  <si>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</si>
  <si>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</si>
  <si>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</si>
  <si>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</si>
  <si>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</si>
  <si>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</si>
  <si>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</si>
  <si>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</si>
  <si>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</si>
  <si>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</si>
  <si>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</si>
  <si>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</si>
  <si>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</si>
  <si>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</si>
  <si>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</si>
  <si>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</si>
  <si>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</si>
  <si>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</si>
  <si>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</si>
  <si>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</si>
  <si>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</si>
  <si>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</si>
  <si>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</si>
  <si>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</si>
  <si>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</si>
  <si>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</si>
  <si>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</si>
  <si>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</si>
  <si>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</si>
  <si>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</si>
  <si>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</si>
  <si>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</si>
  <si>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</si>
  <si>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</si>
  <si>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</si>
  <si>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</si>
  <si>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</si>
  <si>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</si>
  <si>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</si>
  <si>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</si>
  <si>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</si>
  <si>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</si>
  <si>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</si>
  <si>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</si>
  <si>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</si>
  <si>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</si>
  <si>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</si>
  <si>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</si>
  <si>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</si>
  <si>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</si>
  <si>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</si>
  <si>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</si>
  <si>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</si>
  <si>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</si>
  <si>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</si>
  <si>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</si>
  <si>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</si>
  <si>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</si>
  <si>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</si>
  <si>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</si>
  <si>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</si>
  <si>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</si>
  <si>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</si>
  <si>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</si>
  <si>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</si>
  <si>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</si>
  <si>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</si>
  <si>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</si>
  <si>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</si>
  <si>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</si>
  <si>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</si>
  <si>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</si>
  <si>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</si>
  <si>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</si>
  <si>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</si>
  <si>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</si>
  <si>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</si>
  <si>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</si>
  <si>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</si>
  <si>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</si>
  <si>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</si>
  <si>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</si>
  <si>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</si>
  <si>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</si>
  <si>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</si>
  <si>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</si>
  <si>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</si>
  <si>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</si>
  <si>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</si>
  <si>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</si>
  <si>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</si>
  <si>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</si>
  <si>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</si>
  <si>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</si>
  <si>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</si>
  <si>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</si>
  <si>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</si>
  <si>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</si>
  <si>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</si>
  <si>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</si>
  <si>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</si>
  <si>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</si>
  <si>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</si>
  <si>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</si>
  <si>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</si>
  <si>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</si>
  <si>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</si>
  <si>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</si>
  <si>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</si>
  <si>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</si>
  <si>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</si>
  <si>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</si>
  <si>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</si>
  <si>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</si>
  <si>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</si>
  <si>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</si>
  <si>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</si>
  <si>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</si>
  <si>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</si>
  <si>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</si>
  <si>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</si>
  <si>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</si>
  <si>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</si>
  <si>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</si>
  <si>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</si>
  <si>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</si>
  <si>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</si>
  <si>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</si>
  <si>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</si>
  <si>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</si>
  <si>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</si>
  <si>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</si>
  <si>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</si>
  <si>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</si>
  <si>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</si>
  <si>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</si>
  <si>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</si>
  <si>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</si>
  <si>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</si>
  <si>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</si>
  <si>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</si>
  <si>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</si>
  <si>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</si>
  <si>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</si>
  <si>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</si>
  <si>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</si>
  <si>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</si>
  <si>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</si>
  <si>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</si>
  <si>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</si>
  <si>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</si>
  <si>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</si>
  <si>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</si>
  <si>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</si>
  <si>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</si>
  <si>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</si>
  <si>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</si>
  <si>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</si>
  <si>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</si>
  <si>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</si>
  <si>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</si>
  <si>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</si>
  <si>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</si>
  <si>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</si>
  <si>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</si>
  <si>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</si>
  <si>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</si>
  <si>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</si>
  <si>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</si>
  <si>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</si>
  <si>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</si>
  <si>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</si>
  <si>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</si>
  <si>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</si>
  <si>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</si>
  <si>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</si>
  <si>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</si>
  <si>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</si>
  <si>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</si>
  <si>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</si>
  <si>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</si>
  <si>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</si>
  <si>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</si>
  <si>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</si>
  <si>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</si>
  <si>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</si>
  <si>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</si>
  <si>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</si>
  <si>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</si>
  <si>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</si>
  <si>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</si>
  <si>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</si>
  <si>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</si>
  <si>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</si>
  <si>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</si>
  <si>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</si>
  <si>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</si>
  <si>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</si>
  <si>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</si>
  <si>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</si>
  <si>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</si>
  <si>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</si>
  <si>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</si>
  <si>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</si>
  <si>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</si>
  <si>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</si>
  <si>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</si>
  <si>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</si>
  <si>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</si>
  <si>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</si>
  <si>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</si>
  <si>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</si>
  <si>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</si>
  <si>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</si>
  <si>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</si>
  <si>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</si>
  <si>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</si>
  <si>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</si>
  <si>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</si>
  <si>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</si>
  <si>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</si>
  <si>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</si>
  <si>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</si>
  <si>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</si>
  <si>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</si>
  <si>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</si>
  <si>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</si>
  <si>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</si>
  <si>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</si>
  <si>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</si>
  <si>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</si>
  <si>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</si>
  <si>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</si>
  <si>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</si>
  <si>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</si>
  <si>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</si>
  <si>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</si>
  <si>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</si>
  <si>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</si>
  <si>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</si>
  <si>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</si>
  <si>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</si>
  <si>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</si>
  <si>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</si>
  <si>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</si>
  <si>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</si>
  <si>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</si>
  <si>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</si>
  <si>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</si>
  <si>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</si>
  <si>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</si>
  <si>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</si>
  <si>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</si>
  <si>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</si>
  <si>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</si>
  <si>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</si>
  <si>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</si>
  <si>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</si>
  <si>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</si>
  <si>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</si>
  <si>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</si>
  <si>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</si>
  <si>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</si>
  <si>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</si>
  <si>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</si>
  <si>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</si>
  <si>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</si>
  <si>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</si>
  <si>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</si>
  <si>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</si>
  <si>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</si>
  <si>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</si>
  <si>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</si>
  <si>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</si>
  <si>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</si>
  <si>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</si>
  <si>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</si>
  <si>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</si>
  <si>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</si>
  <si>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</si>
  <si>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</si>
  <si>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</si>
  <si>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</si>
  <si>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</si>
  <si>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</si>
  <si>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</si>
  <si>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</si>
  <si>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</si>
  <si>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</si>
  <si>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</si>
  <si>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</si>
  <si>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</si>
  <si>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</si>
  <si>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</si>
  <si>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</si>
  <si>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</si>
  <si>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</si>
  <si>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</si>
  <si>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</si>
  <si>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</si>
  <si>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</si>
  <si>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</si>
  <si>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</si>
  <si>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</si>
  <si>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</si>
  <si>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</si>
  <si>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</si>
  <si>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</si>
  <si>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</si>
  <si>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</si>
  <si>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</si>
  <si>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</si>
  <si>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</si>
  <si>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</si>
  <si>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</si>
  <si>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</si>
  <si>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</si>
  <si>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</si>
  <si>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</si>
  <si>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</si>
  <si>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</si>
  <si>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</si>
  <si>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</si>
  <si>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</si>
  <si>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</si>
  <si>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</si>
  <si>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</si>
  <si>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</si>
  <si>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</si>
  <si>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</si>
  <si>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</si>
  <si>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</si>
  <si>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</si>
  <si>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</si>
  <si>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</si>
  <si>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</si>
  <si>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</si>
  <si>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</si>
  <si>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</si>
  <si>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</si>
  <si>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</si>
  <si>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</si>
  <si>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</si>
  <si>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</si>
  <si>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</si>
  <si>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</si>
  <si>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</si>
  <si>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</si>
  <si>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</si>
  <si>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</si>
  <si>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</si>
  <si>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</si>
  <si>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</si>
  <si>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</si>
  <si>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</si>
  <si>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</si>
  <si>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</si>
  <si>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</si>
  <si>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</si>
  <si>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</si>
  <si>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</si>
  <si>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</si>
  <si>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</si>
  <si>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</si>
  <si>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</si>
  <si>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</si>
  <si>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</si>
  <si>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</si>
  <si>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</si>
  <si>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</si>
  <si>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</si>
  <si>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</si>
  <si>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</si>
  <si>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</si>
  <si>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</si>
  <si>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</si>
  <si>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</si>
  <si>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</si>
  <si>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</si>
  <si>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</si>
  <si>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</si>
  <si>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</si>
  <si>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</si>
  <si>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</si>
  <si>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</si>
  <si>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</si>
  <si>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</si>
  <si>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</si>
  <si>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</si>
  <si>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</si>
  <si>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</si>
  <si>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</si>
  <si>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</si>
  <si>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</si>
  <si>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</si>
  <si>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</si>
  <si>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</si>
  <si>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</si>
  <si>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</si>
  <si>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</si>
  <si>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</si>
  <si>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</si>
  <si>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</si>
  <si>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</si>
  <si>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</si>
  <si>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</si>
  <si>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</si>
  <si>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</si>
  <si>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</si>
  <si>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</si>
  <si>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</si>
  <si>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</si>
  <si>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</si>
  <si>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</si>
  <si>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</si>
  <si>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</si>
  <si>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</si>
  <si>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</si>
  <si>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</si>
  <si>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</si>
  <si>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</si>
  <si>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</si>
  <si>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</si>
  <si>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</si>
  <si>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</si>
  <si>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</si>
  <si>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</si>
  <si>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</si>
  <si>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</si>
  <si>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</si>
  <si>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</si>
  <si>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</si>
  <si>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</si>
  <si>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</si>
  <si>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</si>
  <si>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</si>
  <si>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</si>
  <si>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</si>
  <si>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</si>
  <si>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</si>
  <si>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</si>
  <si>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</si>
  <si>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</si>
  <si>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</si>
  <si>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</si>
  <si>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</si>
  <si>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</si>
  <si>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</si>
  <si>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</si>
  <si>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</si>
  <si>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</si>
  <si>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</si>
  <si>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</si>
  <si>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</si>
  <si>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</si>
  <si>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</si>
  <si>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</si>
  <si>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</si>
  <si>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</si>
  <si>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</si>
  <si>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</si>
  <si>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</si>
  <si>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</si>
  <si>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</si>
  <si>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</si>
  <si>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</si>
  <si>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</si>
  <si>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</si>
  <si>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</si>
  <si>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</si>
  <si>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</si>
  <si>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</si>
  <si>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</si>
  <si>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</si>
  <si>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</si>
  <si>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</si>
  <si>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</si>
  <si>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</si>
  <si>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</si>
  <si>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</si>
  <si>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</si>
  <si>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</si>
  <si>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</si>
  <si>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</si>
  <si>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</si>
  <si>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</si>
  <si>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</si>
  <si>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</si>
  <si>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</si>
  <si>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</si>
  <si>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</si>
  <si>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</si>
  <si>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</si>
  <si>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</si>
  <si>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</si>
  <si>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</si>
  <si>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</si>
  <si>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</si>
  <si>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</si>
  <si>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</si>
  <si>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</si>
  <si>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</si>
  <si>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</si>
  <si>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</si>
  <si>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</si>
  <si>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</si>
  <si>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</si>
  <si>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</si>
  <si>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</si>
  <si>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</si>
  <si>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</si>
  <si>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</si>
  <si>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</si>
  <si>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</si>
  <si>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</si>
  <si>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</si>
  <si>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</si>
  <si>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</si>
  <si>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</si>
  <si>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</si>
  <si>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</si>
  <si>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</si>
  <si>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</si>
  <si>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</si>
  <si>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</si>
  <si>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</si>
  <si>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</si>
  <si>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</si>
  <si>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</si>
  <si>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</si>
  <si>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</si>
  <si>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</si>
  <si>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</si>
  <si>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</si>
  <si>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</si>
  <si>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</si>
  <si>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</si>
  <si>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</si>
  <si>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</si>
  <si>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</si>
  <si>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</si>
  <si>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</si>
  <si>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</si>
  <si>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</si>
  <si>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</si>
  <si>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</si>
  <si>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</si>
  <si>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</si>
  <si>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</si>
  <si>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</si>
  <si>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</si>
  <si>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</si>
  <si>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</si>
  <si>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</si>
  <si>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</si>
  <si>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</si>
  <si>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</si>
  <si>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</si>
  <si>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</si>
  <si>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</si>
  <si>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</si>
  <si>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</si>
  <si>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</si>
  <si>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</si>
  <si>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</si>
  <si>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</si>
  <si>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</si>
  <si>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</si>
  <si>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</si>
  <si>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</si>
  <si>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</si>
  <si>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</si>
  <si>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</si>
  <si>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</si>
  <si>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</si>
  <si>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</si>
  <si>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</si>
  <si>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</si>
  <si>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</si>
  <si>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</si>
  <si>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</si>
  <si>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</si>
  <si>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</si>
  <si>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</si>
  <si>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</si>
  <si>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</si>
  <si>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</si>
  <si>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</si>
  <si>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</si>
  <si>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</si>
  <si>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</si>
  <si>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</si>
  <si>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</si>
  <si>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</si>
  <si>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</si>
  <si>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</si>
  <si>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</si>
  <si>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</si>
  <si>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</si>
  <si>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</si>
  <si>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</si>
  <si>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</si>
  <si>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</si>
  <si>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</si>
  <si>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</si>
  <si>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</si>
  <si>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</si>
  <si>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</si>
  <si>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</si>
  <si>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</si>
  <si>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</si>
  <si>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</si>
  <si>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</si>
  <si>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</si>
  <si>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</si>
  <si>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</si>
  <si>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</si>
  <si>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</si>
  <si>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</si>
  <si>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</si>
  <si>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</si>
  <si>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</si>
  <si>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</si>
  <si>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</si>
  <si>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</si>
  <si>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</si>
  <si>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</si>
  <si>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</si>
  <si>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</si>
  <si>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</si>
  <si>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</si>
  <si>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</si>
  <si>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</si>
  <si>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</si>
  <si>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</si>
  <si>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</si>
  <si>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</si>
  <si>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</si>
  <si>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</si>
  <si>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</si>
  <si>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</si>
  <si>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</si>
  <si>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</si>
  <si>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</si>
  <si>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</si>
  <si>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</si>
  <si>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</si>
  <si>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</si>
  <si>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</si>
  <si>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</si>
  <si>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</si>
  <si>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</si>
  <si>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</si>
  <si>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</si>
  <si>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</si>
  <si>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</si>
  <si>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</si>
  <si>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</si>
  <si>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</si>
  <si>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</si>
  <si>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</si>
  <si>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</si>
  <si>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</si>
  <si>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</si>
  <si>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</si>
  <si>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</si>
  <si>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</si>
  <si>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</si>
  <si>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</si>
  <si>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</si>
  <si>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</si>
  <si>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</si>
  <si>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</si>
  <si>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</si>
  <si>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</si>
  <si>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</si>
  <si>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</si>
  <si>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</si>
  <si>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</si>
  <si>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</si>
  <si>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</si>
  <si>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</si>
  <si>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</si>
  <si>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</si>
  <si>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</si>
  <si>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</si>
  <si>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</si>
  <si>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</si>
  <si>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</si>
  <si>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</si>
  <si>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</si>
  <si>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</si>
  <si>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</si>
  <si>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</si>
  <si>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</si>
  <si>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</si>
  <si>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</si>
  <si>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</si>
  <si>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</si>
  <si>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</si>
  <si>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</si>
  <si>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</si>
  <si>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</si>
  <si>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</si>
  <si>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</si>
  <si>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</si>
  <si>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</si>
  <si>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</si>
  <si>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</si>
  <si>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</si>
  <si>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</si>
  <si>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</si>
  <si>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</si>
  <si>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</si>
  <si>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</si>
  <si>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</si>
  <si>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</si>
  <si>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</si>
  <si>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</si>
  <si>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</si>
  <si>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</si>
  <si>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</si>
  <si>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</si>
  <si>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</si>
  <si>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</si>
  <si>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</si>
  <si>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</si>
  <si>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</si>
  <si>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</si>
  <si>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</si>
  <si>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</si>
  <si>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</si>
  <si>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</si>
  <si>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</si>
  <si>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</si>
  <si>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</si>
  <si>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</si>
  <si>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</si>
  <si>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</si>
  <si>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</si>
  <si>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</si>
  <si>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</si>
  <si>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</si>
  <si>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</si>
  <si>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</si>
  <si>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</si>
  <si>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</si>
  <si>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</si>
  <si>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</si>
  <si>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</si>
  <si>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</si>
  <si>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</si>
  <si>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</si>
  <si>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</si>
  <si>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</si>
  <si>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</si>
  <si>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</si>
  <si>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</si>
  <si>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</si>
  <si>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</si>
  <si>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</si>
  <si>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</si>
  <si>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</si>
  <si>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</si>
  <si>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</si>
  <si>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</si>
  <si>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</si>
  <si>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</si>
  <si>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</si>
  <si>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</si>
  <si>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</si>
  <si>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</si>
  <si>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</si>
  <si>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</si>
  <si>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</si>
  <si>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</si>
  <si>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</si>
  <si>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</si>
  <si>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</si>
  <si>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</si>
  <si>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</si>
  <si>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</si>
  <si>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</si>
  <si>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</si>
  <si>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</si>
  <si>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</si>
  <si>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</si>
  <si>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</si>
  <si>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</si>
  <si>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</si>
  <si>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</si>
  <si>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</si>
  <si>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</si>
  <si>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</si>
  <si>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</si>
  <si>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</si>
  <si>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</si>
  <si>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</si>
  <si>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</si>
  <si>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</si>
  <si>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</si>
  <si>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</si>
  <si>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</si>
  <si>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</si>
  <si>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</si>
  <si>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</si>
  <si>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</si>
  <si>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</si>
  <si>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</si>
  <si>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</si>
  <si>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</si>
  <si>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</si>
  <si>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</si>
  <si>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</si>
  <si>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</si>
  <si>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</si>
  <si>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</si>
  <si>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</si>
  <si>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</si>
  <si>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</si>
  <si>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</si>
  <si>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</si>
  <si>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</si>
  <si>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</si>
  <si>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</si>
  <si>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</si>
  <si>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</si>
  <si>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</si>
  <si>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</si>
  <si>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</si>
  <si>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</si>
  <si>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</si>
  <si>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</si>
  <si>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</si>
  <si>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</si>
  <si>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</si>
  <si>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</si>
  <si>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</si>
  <si>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</si>
  <si>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</si>
  <si>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</si>
  <si>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</si>
  <si>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</si>
  <si>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</si>
  <si>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</si>
  <si>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</si>
  <si>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</si>
  <si>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</si>
  <si>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</si>
  <si>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</si>
  <si>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</si>
  <si>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</si>
  <si>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</si>
  <si>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</si>
  <si>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</si>
  <si>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</si>
  <si>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</si>
  <si>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</si>
  <si>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</si>
  <si>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</si>
  <si>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</si>
  <si>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</si>
  <si>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</si>
  <si>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</si>
  <si>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</si>
  <si>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</si>
  <si>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</si>
  <si>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</si>
  <si>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</si>
  <si>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</si>
  <si>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</si>
  <si>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</si>
  <si>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</si>
  <si>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</si>
  <si>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</si>
  <si>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</si>
  <si>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</si>
  <si>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</si>
  <si>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</si>
  <si>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</si>
  <si>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</si>
  <si>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</si>
  <si>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</si>
  <si>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</si>
  <si>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</si>
  <si>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</si>
  <si>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</si>
  <si>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</si>
  <si>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</si>
  <si>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</si>
  <si>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</si>
  <si>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</si>
  <si>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</si>
  <si>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</si>
  <si>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</si>
  <si>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</si>
  <si>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</si>
  <si>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</si>
  <si>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</si>
  <si>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</si>
  <si>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</si>
  <si>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</si>
  <si>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</si>
  <si>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</si>
  <si>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</si>
  <si>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</si>
  <si>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</si>
  <si>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</si>
  <si>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</si>
  <si>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</si>
  <si>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</si>
  <si>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</si>
  <si>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</si>
  <si>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</si>
  <si>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</si>
  <si>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</si>
  <si>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</si>
  <si>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</si>
  <si>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</si>
  <si>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</si>
  <si>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</si>
  <si>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</si>
  <si>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</si>
  <si>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</si>
  <si>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</si>
  <si>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</si>
  <si>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</si>
  <si>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</si>
  <si>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</si>
  <si>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</si>
  <si>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</si>
  <si>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</si>
  <si>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</si>
  <si>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</si>
  <si>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</si>
  <si>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</si>
  <si>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</si>
  <si>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</si>
  <si>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</si>
  <si>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</si>
  <si>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</si>
  <si>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</si>
  <si>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</si>
  <si>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</si>
  <si>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</si>
  <si>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</si>
  <si>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</si>
  <si>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</si>
  <si>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</si>
  <si>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</si>
  <si>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</si>
  <si>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</si>
  <si>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</si>
  <si>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</si>
  <si>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</si>
  <si>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</si>
  <si>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</si>
  <si>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</si>
  <si>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</si>
  <si>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</si>
  <si>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</si>
  <si>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</si>
  <si>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</si>
  <si>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</si>
  <si>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</si>
  <si>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</si>
  <si>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</si>
  <si>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</si>
  <si>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</si>
  <si>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</si>
  <si>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</si>
  <si>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</si>
  <si>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</si>
  <si>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</si>
  <si>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</si>
  <si>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</si>
  <si>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</si>
  <si>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</si>
  <si>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</si>
  <si>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</si>
  <si>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</si>
  <si>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</si>
  <si>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</si>
  <si>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</si>
  <si>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</si>
  <si>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</si>
  <si>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</si>
  <si>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</si>
  <si>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</si>
  <si>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</si>
  <si>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</si>
  <si>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</si>
  <si>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</si>
  <si>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</si>
  <si>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</si>
  <si>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</si>
  <si>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</si>
  <si>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</si>
  <si>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</si>
  <si>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</si>
  <si>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</si>
  <si>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</si>
  <si>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</si>
  <si>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</si>
  <si>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</si>
  <si>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</si>
  <si>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</si>
  <si>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</si>
  <si>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</si>
  <si>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</si>
  <si>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</si>
  <si>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</si>
  <si>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</si>
  <si>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</si>
  <si>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</si>
  <si>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</si>
  <si>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</si>
  <si>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</si>
  <si>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</si>
  <si>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</si>
  <si>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</si>
  <si>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</si>
  <si>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</si>
  <si>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</si>
  <si>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</si>
  <si>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</si>
  <si>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</si>
  <si>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</si>
  <si>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</si>
  <si>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</si>
  <si>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</si>
  <si>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</si>
  <si>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</si>
  <si>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</si>
  <si>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</si>
  <si>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</si>
  <si>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</si>
  <si>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</si>
  <si>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</si>
  <si>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</si>
  <si>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</si>
  <si>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</si>
  <si>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</si>
  <si>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</si>
  <si>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</si>
  <si>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</si>
  <si>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</si>
  <si>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</si>
  <si>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</si>
  <si>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</si>
  <si>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</si>
  <si>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</si>
  <si>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</si>
  <si>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</si>
  <si>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</si>
  <si>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</si>
  <si>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</si>
  <si>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</si>
  <si>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</si>
  <si>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</si>
  <si>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</si>
  <si>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</si>
  <si>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</si>
  <si>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</si>
  <si>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</si>
  <si>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</si>
  <si>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</si>
  <si>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</si>
  <si>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</si>
  <si>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</si>
  <si>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</si>
  <si>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</si>
  <si>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</si>
  <si>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</si>
  <si>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</si>
  <si>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</si>
  <si>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</si>
  <si>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</si>
  <si>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</si>
  <si>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</si>
  <si>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</si>
  <si>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</si>
  <si>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</si>
  <si>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</si>
  <si>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</si>
  <si>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</si>
  <si>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</si>
  <si>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</si>
  <si>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</si>
  <si>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</si>
  <si>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</si>
  <si>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</si>
  <si>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</si>
  <si>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</si>
  <si>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</si>
  <si>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</si>
  <si>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</si>
  <si>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</si>
  <si>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</si>
  <si>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</si>
  <si>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</si>
  <si>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</si>
  <si>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</si>
  <si>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</si>
  <si>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</si>
  <si>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</si>
  <si>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</si>
  <si>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</si>
  <si>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</si>
  <si>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</si>
  <si>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</si>
  <si>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</si>
  <si>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</si>
  <si>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</si>
  <si>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</si>
  <si>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</si>
  <si>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</si>
  <si>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</si>
  <si>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</si>
  <si>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</si>
  <si>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</si>
  <si>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</si>
  <si>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</si>
  <si>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</si>
  <si>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</si>
  <si>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</si>
  <si>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</si>
  <si>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</si>
  <si>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</si>
  <si>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</si>
  <si>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</si>
  <si>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</si>
  <si>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</si>
  <si>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</si>
  <si>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</si>
  <si>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</si>
  <si>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</si>
  <si>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</si>
  <si>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</si>
  <si>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</si>
  <si>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</si>
  <si>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</si>
  <si>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</si>
  <si>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</si>
  <si>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</si>
  <si>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</si>
  <si>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</si>
  <si>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</si>
  <si>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</si>
  <si>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</si>
  <si>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</si>
  <si>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</si>
  <si>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</si>
  <si>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</si>
  <si>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</si>
  <si>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</si>
  <si>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</si>
  <si>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</si>
  <si>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</si>
  <si>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</si>
  <si>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</si>
  <si>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</si>
  <si>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</si>
  <si>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</si>
  <si>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</si>
  <si>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</si>
  <si>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</si>
  <si>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</si>
  <si>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</si>
  <si>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</si>
  <si>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</si>
  <si>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</si>
  <si>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</si>
  <si>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</si>
  <si>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</si>
  <si>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</si>
  <si>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</si>
  <si>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</si>
  <si>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</si>
  <si>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</si>
  <si>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</si>
  <si>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</si>
  <si>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</si>
  <si>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</si>
  <si>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</si>
  <si>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</si>
  <si>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</si>
  <si>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</si>
  <si>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</si>
  <si>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</si>
  <si>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</si>
  <si>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</si>
  <si>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</si>
  <si>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</si>
  <si>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</si>
  <si>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</si>
  <si>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</si>
  <si>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</si>
  <si>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</si>
  <si>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</si>
  <si>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</si>
  <si>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</si>
  <si>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</si>
  <si>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</si>
  <si>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</si>
  <si>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</si>
  <si>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</si>
  <si>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</si>
  <si>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</si>
  <si>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</si>
  <si>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</si>
  <si>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</si>
  <si>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</si>
  <si>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</si>
  <si>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</si>
  <si>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</si>
  <si>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</si>
  <si>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</si>
  <si>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</si>
  <si>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</si>
  <si>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</si>
  <si>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</si>
  <si>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</si>
  <si>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</si>
  <si>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</si>
  <si>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</si>
  <si>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</si>
  <si>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</si>
  <si>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</si>
  <si>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</si>
  <si>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</si>
  <si>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</si>
  <si>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</si>
  <si>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</si>
  <si>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</si>
  <si>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</si>
  <si>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</si>
  <si>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</si>
  <si>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</si>
  <si>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</si>
  <si>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</si>
  <si>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</si>
  <si>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</si>
  <si>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</si>
  <si>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</si>
  <si>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</si>
  <si>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</si>
  <si>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</si>
  <si>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</si>
  <si>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</si>
  <si>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</si>
  <si>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</si>
  <si>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</si>
  <si>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</si>
  <si>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</si>
  <si>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</si>
  <si>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</si>
  <si>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</si>
  <si>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</si>
  <si>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</si>
  <si>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</si>
  <si>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</si>
  <si>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</si>
  <si>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</si>
  <si>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</si>
  <si>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</si>
  <si>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</si>
  <si>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</si>
  <si>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</si>
  <si>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</si>
  <si>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</si>
  <si>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</si>
  <si>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</si>
  <si>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</si>
  <si>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</si>
  <si>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</si>
  <si>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</si>
  <si>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</si>
  <si>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</si>
  <si>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</si>
  <si>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</si>
  <si>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</si>
  <si>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</si>
  <si>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</si>
  <si>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</si>
  <si>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</si>
  <si>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</si>
  <si>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</si>
  <si>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</si>
  <si>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</si>
  <si>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</si>
  <si>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</si>
  <si>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</si>
  <si>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</si>
  <si>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</si>
  <si>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</si>
  <si>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</si>
  <si>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</si>
  <si>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</si>
  <si>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</si>
  <si>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</si>
  <si>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</si>
  <si>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</si>
  <si>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</si>
  <si>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</si>
  <si>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</si>
  <si>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</si>
  <si>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</si>
  <si>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</si>
  <si>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</si>
  <si>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</si>
  <si>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</si>
  <si>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</si>
  <si>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</si>
  <si>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</si>
  <si>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</si>
  <si>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</si>
  <si>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</si>
  <si>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</si>
  <si>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</si>
  <si>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</si>
  <si>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</si>
  <si>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</si>
  <si>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</si>
  <si>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</si>
  <si>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</si>
  <si>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</si>
  <si>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</si>
  <si>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</si>
  <si>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</si>
  <si>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</si>
  <si>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</si>
  <si>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</si>
  <si>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</si>
  <si>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</si>
  <si>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</si>
  <si>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</si>
  <si>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</si>
  <si>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</si>
  <si>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</si>
  <si>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</si>
  <si>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</si>
  <si>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</si>
  <si>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</si>
  <si>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</si>
  <si>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</si>
  <si>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</si>
  <si>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</si>
  <si>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</si>
  <si>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</si>
  <si>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</si>
  <si>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</si>
  <si>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</si>
  <si>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</si>
  <si>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</si>
  <si>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</si>
  <si>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</si>
  <si>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</si>
  <si>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</si>
  <si>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</si>
  <si>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</si>
  <si>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</si>
  <si>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</si>
  <si>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</si>
  <si>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</si>
  <si>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</si>
  <si>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</si>
  <si>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</si>
  <si>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</si>
  <si>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</si>
  <si>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</si>
  <si>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</si>
  <si>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</si>
  <si>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</si>
  <si>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</si>
  <si>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</si>
  <si>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</si>
  <si>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</si>
  <si>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</si>
  <si>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</si>
  <si>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</si>
  <si>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</si>
  <si>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</si>
  <si>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</si>
  <si>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</si>
  <si>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</si>
  <si>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</si>
  <si>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</si>
  <si>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</si>
  <si>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</si>
  <si>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</si>
  <si>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</si>
  <si>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</si>
  <si>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</si>
  <si>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</si>
  <si>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</si>
  <si>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</si>
  <si>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</si>
  <si>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</si>
  <si>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</si>
  <si>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</si>
  <si>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</si>
  <si>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</si>
  <si>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</si>
  <si>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</si>
  <si>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</si>
  <si>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</si>
  <si>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</si>
  <si>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</si>
  <si>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</si>
  <si>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</si>
  <si>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</si>
  <si>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</si>
  <si>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</si>
  <si>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</si>
  <si>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</si>
  <si>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</si>
  <si>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</si>
  <si>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</si>
  <si>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</si>
  <si>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</si>
  <si>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</si>
  <si>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</si>
  <si>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</si>
  <si>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</si>
  <si>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</si>
  <si>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</si>
  <si>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</si>
  <si>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</si>
  <si>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</si>
  <si>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</si>
  <si>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</si>
  <si>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</si>
  <si>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</si>
  <si>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</si>
  <si>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</si>
  <si>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</si>
  <si>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</si>
  <si>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</si>
  <si>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</si>
  <si>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</si>
  <si>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</si>
  <si>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</si>
  <si>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</si>
  <si>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</si>
  <si>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</si>
  <si>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</si>
  <si>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</si>
  <si>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</si>
  <si>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</si>
  <si>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</si>
  <si>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</si>
  <si>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</si>
  <si>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</si>
  <si>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</si>
  <si>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</si>
  <si>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</si>
  <si>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</si>
  <si>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</si>
  <si>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</si>
  <si>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</si>
  <si>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</si>
  <si>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</si>
  <si>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</si>
  <si>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</si>
  <si>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</si>
  <si>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</si>
  <si>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</si>
  <si>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</si>
  <si>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</si>
  <si>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</si>
  <si>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</si>
  <si>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</si>
  <si>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</si>
  <si>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</si>
  <si>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</si>
  <si>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</si>
  <si>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</si>
  <si>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</si>
  <si>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</si>
  <si>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</si>
  <si>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</si>
  <si>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</si>
  <si>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</si>
  <si>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</si>
  <si>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</si>
  <si>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</si>
  <si>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</si>
  <si>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</si>
  <si>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</si>
  <si>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</si>
  <si>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</si>
  <si>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</si>
  <si>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</si>
  <si>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</si>
  <si>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</si>
  <si>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</si>
  <si>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</si>
  <si>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</si>
  <si>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</si>
  <si>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</si>
  <si>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</si>
  <si>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</si>
  <si>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</si>
  <si>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</si>
  <si>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</si>
  <si>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</si>
  <si>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</si>
  <si>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</si>
  <si>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</si>
  <si>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</si>
  <si>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</si>
  <si>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</si>
  <si>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</si>
  <si>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</si>
  <si>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</si>
  <si>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</si>
  <si>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</si>
  <si>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</si>
  <si>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</si>
  <si>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</si>
  <si>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</si>
  <si>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</si>
  <si>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</si>
  <si>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</si>
  <si>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</si>
  <si>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</si>
  <si>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</si>
  <si>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</si>
  <si>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</si>
  <si>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</si>
  <si>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</si>
  <si>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</si>
  <si>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</si>
  <si>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</si>
  <si>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</si>
  <si>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</si>
  <si>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</si>
  <si>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</si>
  <si>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</si>
  <si>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</si>
  <si>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</si>
  <si>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</si>
  <si>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</si>
  <si>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</si>
  <si>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</si>
  <si>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</si>
  <si>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</si>
  <si>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</si>
  <si>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</si>
  <si>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</si>
  <si>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</si>
  <si>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</si>
  <si>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</si>
  <si>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</si>
  <si>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</si>
  <si>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</si>
  <si>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</si>
  <si>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</si>
  <si>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</si>
  <si>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</si>
  <si>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</si>
  <si>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</si>
  <si>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</si>
  <si>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</si>
  <si>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</si>
  <si>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</si>
  <si>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</si>
  <si>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</si>
  <si>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</si>
  <si>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</si>
  <si>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</si>
  <si>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</si>
  <si>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</si>
  <si>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</si>
  <si>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</si>
  <si>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</si>
  <si>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</si>
  <si>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</si>
  <si>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</si>
  <si>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</si>
  <si>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</si>
  <si>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</si>
  <si>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</si>
  <si>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</si>
  <si>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</si>
  <si>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</si>
  <si>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</si>
  <si>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</si>
  <si>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</si>
  <si>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</si>
  <si>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</si>
  <si>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</si>
  <si>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</si>
  <si>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</si>
  <si>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</si>
  <si>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</si>
  <si>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</si>
  <si>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</si>
  <si>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</si>
  <si>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</si>
  <si>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</si>
  <si>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</si>
  <si>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</si>
  <si>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</si>
  <si>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</si>
  <si>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</si>
  <si>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</si>
  <si>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</si>
  <si>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</si>
  <si>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</si>
  <si>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</si>
  <si>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</si>
  <si>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</si>
  <si>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</si>
  <si>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</si>
  <si>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</si>
  <si>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</si>
  <si>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</si>
  <si>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</si>
  <si>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</si>
  <si>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</si>
  <si>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</si>
  <si>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</si>
  <si>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</si>
  <si>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</si>
  <si>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</si>
  <si>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</si>
  <si>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</si>
  <si>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</si>
  <si>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</si>
  <si>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</si>
  <si>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</si>
  <si>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</si>
  <si>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</si>
  <si>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</si>
  <si>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</si>
  <si>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</si>
  <si>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</si>
  <si>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</si>
  <si>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</si>
  <si>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</si>
  <si>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</si>
  <si>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</si>
  <si>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</si>
  <si>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</si>
  <si>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</si>
  <si>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</si>
  <si>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</si>
  <si>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</si>
  <si>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</si>
  <si>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</si>
  <si>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</si>
  <si>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</si>
  <si>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</si>
  <si>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</si>
  <si>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</si>
  <si>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</si>
  <si>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</si>
  <si>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</si>
  <si>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</si>
  <si>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</si>
  <si>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</si>
  <si>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</si>
  <si>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</si>
  <si>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</si>
  <si>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</si>
  <si>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</si>
  <si>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</si>
  <si>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</si>
  <si>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</si>
  <si>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</si>
  <si>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</si>
  <si>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</si>
  <si>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</si>
  <si>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</si>
  <si>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</si>
  <si>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</si>
  <si>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</si>
  <si>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</si>
  <si>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</si>
  <si>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</si>
  <si>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</si>
  <si>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</si>
  <si>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</si>
  <si>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</si>
  <si>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</si>
  <si>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</si>
  <si>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</si>
  <si>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</si>
  <si>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</si>
  <si>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</si>
  <si>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</si>
  <si>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</si>
  <si>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</si>
  <si>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</si>
  <si>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</si>
  <si>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</si>
  <si>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</si>
  <si>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</si>
  <si>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</si>
  <si>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</si>
  <si>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</si>
  <si>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</si>
  <si>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</si>
  <si>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</si>
  <si>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</si>
  <si>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</si>
  <si>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</si>
  <si>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</si>
  <si>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</si>
  <si>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</si>
  <si>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</si>
  <si>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</si>
  <si>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</si>
  <si>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</si>
  <si>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</si>
  <si>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</si>
  <si>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</si>
  <si>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</si>
  <si>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</si>
  <si>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</si>
  <si>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</si>
  <si>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</si>
  <si>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</si>
  <si>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</si>
  <si>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</si>
  <si>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</si>
  <si>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</si>
  <si>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</si>
  <si>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</si>
  <si>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</si>
  <si>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</si>
  <si>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</si>
  <si>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</si>
  <si>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</si>
  <si>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</si>
  <si>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</si>
  <si>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</si>
  <si>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</si>
  <si>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</si>
  <si>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</si>
  <si>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</si>
  <si>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</si>
  <si>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</si>
  <si>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</si>
  <si>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</si>
  <si>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</si>
  <si>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</si>
  <si>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</si>
  <si>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</si>
  <si>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</si>
  <si>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</si>
  <si>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</si>
  <si>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</si>
  <si>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</si>
  <si>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</si>
  <si>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</si>
  <si>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</si>
  <si>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</si>
  <si>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</si>
  <si>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</si>
  <si>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</si>
  <si>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</si>
  <si>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</si>
  <si>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</si>
  <si>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</si>
  <si>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</si>
  <si>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</si>
  <si>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</si>
  <si>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</si>
  <si>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</si>
  <si>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</si>
  <si>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</si>
  <si>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</si>
  <si>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</si>
  <si>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</si>
  <si>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</si>
  <si>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</si>
  <si>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</si>
  <si>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</si>
  <si>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</si>
  <si>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</si>
  <si>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</si>
  <si>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</si>
  <si>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</si>
  <si>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</si>
  <si>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</si>
  <si>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</si>
  <si>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</si>
  <si>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</si>
  <si>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</si>
  <si>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</si>
  <si>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</si>
  <si>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</si>
  <si>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</si>
  <si>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</si>
  <si>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</si>
  <si>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</si>
  <si>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</si>
  <si>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</si>
  <si>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</si>
  <si>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</si>
  <si>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</si>
  <si>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</si>
  <si>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</si>
  <si>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</si>
  <si>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</si>
  <si>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</si>
  <si>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</si>
  <si>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</si>
  <si>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</si>
  <si>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</si>
  <si>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</si>
  <si>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</si>
  <si>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</si>
  <si>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</si>
  <si>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</si>
  <si>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</si>
  <si>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</si>
  <si>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</si>
  <si>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</si>
  <si>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</si>
  <si>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</si>
  <si>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</si>
  <si>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</si>
  <si>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</si>
  <si>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</si>
  <si>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</si>
  <si>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</si>
  <si>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</si>
  <si>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</si>
  <si>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</si>
  <si>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</si>
  <si>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</si>
  <si>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</si>
  <si>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</si>
  <si>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</si>
  <si>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</si>
  <si>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</si>
  <si>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</si>
  <si>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</si>
  <si>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</si>
  <si>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</si>
  <si>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</si>
  <si>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</si>
  <si>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</si>
  <si>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</si>
  <si>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</si>
  <si>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</si>
  <si>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</si>
  <si>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</si>
  <si>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</si>
  <si>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</si>
  <si>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</si>
  <si>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</si>
  <si>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</si>
  <si>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</si>
  <si>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</si>
  <si>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</si>
  <si>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</si>
  <si>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</si>
  <si>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</si>
  <si>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</si>
  <si>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</si>
  <si>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</si>
  <si>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</si>
  <si>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</si>
  <si>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</si>
  <si>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</si>
  <si>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</si>
  <si>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</si>
  <si>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</si>
  <si>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</si>
  <si>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</si>
  <si>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</si>
  <si>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</si>
  <si>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</si>
  <si>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</si>
  <si>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</si>
  <si>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</si>
  <si>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</si>
  <si>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</si>
  <si>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</si>
  <si>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</si>
  <si>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</si>
  <si>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</si>
  <si>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</si>
  <si>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</si>
  <si>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</si>
  <si>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</si>
  <si>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</si>
  <si>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</si>
  <si>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</si>
  <si>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</si>
  <si>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</si>
  <si>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</si>
  <si>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</si>
  <si>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</si>
  <si>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</si>
  <si>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</si>
  <si>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</si>
  <si>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</si>
  <si>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</si>
  <si>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</si>
  <si>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</si>
  <si>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</si>
  <si>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</si>
  <si>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</si>
  <si>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</si>
  <si>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</si>
  <si>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</si>
  <si>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</si>
  <si>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</si>
  <si>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</si>
  <si>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</si>
  <si>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</si>
  <si>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</si>
  <si>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</si>
  <si>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</si>
  <si>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</si>
  <si>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</si>
  <si>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</si>
  <si>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</si>
  <si>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</si>
  <si>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</si>
  <si>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</si>
  <si>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</si>
  <si>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</si>
  <si>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</si>
  <si>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</si>
  <si>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</si>
  <si>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</si>
  <si>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</si>
  <si>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</si>
  <si>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</si>
  <si>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</si>
  <si>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</si>
  <si>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</si>
  <si>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</si>
  <si>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</si>
  <si>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</si>
  <si>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</si>
  <si>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</si>
  <si>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</si>
  <si>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</si>
  <si>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</si>
  <si>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</si>
  <si>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</si>
  <si>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</si>
  <si>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</si>
  <si>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</si>
  <si>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</si>
  <si>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</si>
  <si>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</si>
  <si>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</si>
  <si>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</si>
  <si>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</si>
  <si>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</si>
  <si>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</si>
  <si>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</si>
  <si>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</si>
  <si>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</si>
  <si>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</si>
  <si>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</si>
  <si>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</si>
  <si>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</si>
  <si>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</si>
  <si>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</si>
  <si>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</si>
  <si>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</si>
  <si>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</si>
  <si>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</si>
  <si>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</si>
  <si>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</si>
  <si>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</si>
  <si>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</si>
  <si>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</si>
  <si>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</si>
  <si>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</si>
  <si>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</si>
  <si>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</si>
  <si>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</si>
  <si>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</si>
  <si>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</si>
  <si>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</si>
  <si>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</si>
  <si>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</si>
  <si>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</si>
  <si>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</si>
  <si>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</si>
  <si>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</si>
  <si>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</si>
  <si>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</si>
  <si>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</si>
  <si>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</si>
  <si>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</si>
  <si>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</si>
  <si>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</si>
  <si>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</si>
  <si>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</si>
  <si>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</si>
  <si>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</si>
  <si>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</si>
  <si>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</si>
  <si>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</si>
  <si>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</si>
  <si>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</si>
  <si>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</si>
  <si>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</si>
  <si>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</si>
  <si>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</si>
  <si>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</si>
  <si>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</si>
  <si>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</si>
  <si>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</si>
  <si>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</si>
  <si>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</si>
  <si>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</si>
  <si>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</si>
  <si>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</si>
  <si>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</si>
  <si>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</si>
  <si>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</si>
  <si>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</si>
  <si>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</si>
  <si>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</si>
  <si>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</si>
  <si>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</si>
  <si>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</si>
  <si>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</si>
  <si>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</si>
  <si>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</si>
  <si>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</si>
  <si>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</si>
  <si>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</si>
  <si>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</si>
  <si>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</si>
  <si>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</si>
  <si>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</si>
  <si>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</si>
  <si>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</si>
  <si>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</si>
  <si>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</si>
  <si>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</si>
  <si>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</si>
  <si>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</si>
  <si>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</si>
  <si>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</si>
  <si>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</si>
  <si>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</si>
  <si>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</si>
  <si>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</si>
  <si>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</si>
  <si>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</si>
  <si>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</si>
  <si>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</si>
  <si>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</si>
  <si>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</si>
  <si>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</si>
  <si>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</si>
  <si>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</si>
  <si>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</si>
  <si>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</si>
  <si>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</si>
  <si>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</si>
  <si>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</si>
  <si>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</si>
  <si>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</si>
  <si>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</si>
  <si>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</si>
  <si>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</si>
  <si>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</si>
  <si>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</si>
  <si>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</si>
  <si>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</si>
  <si>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</si>
  <si>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</si>
  <si>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</si>
  <si>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</si>
  <si>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</si>
  <si>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</si>
  <si>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</si>
  <si>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</si>
  <si>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</si>
  <si>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</si>
  <si>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</si>
  <si>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</si>
  <si>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</si>
  <si>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</si>
  <si>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</si>
  <si>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</si>
  <si>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</si>
  <si>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</si>
  <si>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</si>
  <si>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</si>
  <si>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</si>
  <si>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</si>
  <si>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</si>
  <si>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</si>
  <si>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</si>
  <si>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</si>
  <si>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</si>
  <si>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</si>
  <si>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</si>
  <si>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</si>
  <si>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</si>
  <si>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</si>
  <si>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</si>
  <si>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</si>
  <si>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</si>
  <si>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</si>
  <si>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</si>
  <si>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</si>
  <si>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</si>
  <si>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</si>
  <si>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</si>
  <si>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</si>
  <si>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</si>
  <si>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</si>
  <si>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</si>
  <si>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</si>
  <si>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</si>
  <si>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</si>
  <si>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</si>
  <si>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</si>
  <si>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</si>
  <si>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</si>
  <si>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</si>
  <si>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</si>
  <si>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</si>
  <si>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</si>
  <si>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</si>
  <si>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</si>
  <si>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</si>
  <si>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</si>
  <si>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</si>
  <si>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</si>
  <si>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</si>
  <si>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</si>
  <si>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</si>
  <si>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</si>
  <si>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</si>
  <si>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</si>
  <si>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</si>
  <si>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</si>
  <si>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</si>
  <si>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</si>
  <si>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</si>
  <si>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</si>
  <si>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</si>
  <si>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</si>
  <si>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</si>
  <si>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</si>
  <si>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</si>
  <si>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</si>
  <si>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</si>
  <si>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</si>
  <si>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</si>
  <si>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</si>
  <si>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</si>
  <si>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</si>
  <si>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</si>
  <si>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</si>
  <si>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</si>
  <si>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</si>
  <si>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</si>
  <si>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</si>
  <si>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</si>
  <si>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</si>
  <si>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</si>
  <si>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</si>
  <si>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</si>
  <si>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</si>
  <si>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</si>
  <si>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</si>
  <si>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</si>
  <si>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</si>
  <si>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</si>
  <si>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</si>
  <si>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</si>
  <si>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</si>
  <si>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</si>
  <si>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</si>
  <si>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</si>
  <si>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</si>
  <si>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</si>
  <si>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</si>
  <si>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</si>
  <si>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</si>
  <si>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</si>
  <si>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</si>
  <si>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</si>
  <si>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</si>
  <si>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</si>
  <si>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</si>
  <si>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</si>
  <si>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</si>
  <si>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</si>
  <si>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</si>
  <si>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</si>
  <si>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</si>
  <si>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</si>
  <si>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</si>
  <si>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</si>
  <si>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</si>
  <si>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</si>
  <si>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</si>
  <si>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</si>
  <si>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</si>
  <si>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</si>
  <si>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</si>
  <si>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</si>
  <si>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</si>
  <si>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</si>
  <si>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</si>
  <si>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</si>
  <si>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</si>
  <si>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</si>
  <si>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</si>
  <si>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</si>
  <si>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</si>
  <si>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</si>
  <si>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</si>
  <si>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</si>
  <si>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</si>
  <si>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</si>
  <si>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</si>
  <si>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</si>
  <si>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</si>
  <si>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</si>
  <si>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</si>
  <si>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</si>
  <si>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</si>
  <si>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</si>
  <si>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</si>
  <si>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</si>
  <si>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</si>
  <si>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</si>
  <si>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</si>
  <si>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</si>
  <si>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</si>
  <si>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</si>
  <si>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</si>
  <si>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</si>
  <si>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</si>
  <si>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</si>
  <si>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</si>
  <si>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</si>
  <si>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</si>
  <si>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</si>
  <si>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</si>
  <si>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</si>
  <si>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</si>
  <si>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</si>
  <si>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</si>
  <si>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</si>
  <si>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</si>
  <si>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</si>
  <si>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</si>
  <si>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</si>
  <si>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</si>
  <si>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</si>
  <si>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</si>
  <si>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</si>
  <si>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</si>
  <si>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</si>
  <si>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</si>
  <si>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</si>
  <si>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</si>
  <si>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</si>
  <si>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</si>
  <si>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</si>
  <si>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</si>
  <si>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</si>
  <si>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</si>
  <si>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</si>
  <si>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</si>
  <si>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</si>
  <si>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</si>
  <si>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</si>
  <si>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</si>
  <si>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</si>
  <si>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</si>
  <si>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</si>
  <si>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</si>
  <si>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</si>
  <si>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</si>
  <si>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</si>
  <si>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</si>
  <si>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</si>
  <si>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</si>
  <si>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</si>
  <si>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</si>
  <si>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</si>
  <si>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</si>
  <si>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</si>
  <si>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</si>
  <si>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</si>
  <si>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</si>
  <si>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</si>
  <si>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</si>
  <si>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</si>
  <si>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</si>
  <si>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</si>
  <si>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</si>
  <si>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</si>
  <si>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</si>
  <si>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</si>
  <si>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</si>
  <si>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</si>
  <si>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</si>
  <si>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</si>
  <si>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</si>
  <si>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</si>
  <si>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</si>
  <si>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</si>
  <si>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</si>
  <si>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</si>
  <si>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</si>
  <si>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</si>
  <si>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</si>
  <si>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</si>
  <si>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</si>
  <si>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</si>
  <si>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</si>
  <si>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</si>
  <si>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</si>
  <si>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</si>
  <si>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</si>
  <si>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</si>
  <si>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</si>
  <si>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</si>
  <si>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</si>
  <si>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</si>
  <si>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</si>
  <si>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</si>
  <si>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</si>
  <si>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</si>
  <si>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</si>
  <si>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</si>
  <si>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</si>
  <si>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</si>
  <si>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</si>
  <si>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</si>
  <si>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</si>
  <si>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</si>
  <si>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</si>
  <si>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</si>
  <si>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</si>
  <si>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</si>
  <si>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</si>
  <si>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</si>
  <si>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</si>
  <si>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</si>
  <si>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</si>
  <si>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</si>
  <si>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</si>
  <si>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</si>
  <si>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</si>
  <si>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</si>
  <si>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</si>
  <si>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</si>
  <si>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</si>
  <si>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</si>
  <si>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</si>
  <si>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</si>
  <si>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</si>
  <si>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</si>
  <si>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</si>
  <si>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</si>
  <si>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</si>
  <si>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</si>
  <si>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</si>
  <si>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</si>
  <si>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</si>
  <si>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</si>
  <si>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</si>
  <si>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</si>
  <si>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</si>
  <si>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</si>
  <si>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</si>
  <si>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</si>
  <si>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</si>
  <si>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</si>
  <si>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</si>
  <si>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</si>
  <si>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</si>
  <si>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</si>
  <si>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</si>
  <si>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</si>
  <si>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</si>
  <si>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</si>
  <si>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</si>
  <si>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</si>
  <si>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</si>
  <si>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</si>
  <si>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</si>
  <si>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</si>
  <si>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</si>
  <si>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</si>
  <si>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</si>
  <si>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</si>
  <si>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</si>
  <si>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</si>
  <si>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</si>
  <si>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</si>
  <si>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</si>
  <si>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</si>
  <si>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</si>
  <si>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</si>
  <si>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</si>
  <si>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</si>
  <si>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</si>
  <si>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</si>
  <si>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</si>
  <si>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</si>
  <si>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</si>
  <si>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</si>
  <si>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</si>
  <si>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</si>
  <si>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</si>
  <si>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</si>
  <si>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</si>
  <si>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</si>
  <si>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</si>
  <si>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</si>
  <si>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</si>
  <si>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</si>
  <si>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</si>
  <si>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</si>
  <si>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</si>
  <si>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</si>
  <si>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</si>
  <si>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</si>
  <si>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</si>
  <si>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</si>
  <si>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</si>
  <si>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</si>
  <si>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</si>
  <si>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</si>
  <si>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</si>
  <si>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</si>
  <si>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</si>
  <si>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</si>
  <si>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</si>
  <si>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</si>
  <si>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</si>
  <si>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</si>
  <si>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</si>
  <si>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</si>
  <si>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</si>
  <si>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</si>
  <si>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</si>
  <si>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</si>
  <si>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</si>
  <si>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</si>
  <si>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</si>
  <si>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</si>
  <si>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</si>
  <si>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</si>
  <si>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</si>
  <si>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</si>
  <si>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</si>
  <si>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</si>
  <si>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</si>
  <si>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</si>
  <si>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</si>
  <si>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</si>
  <si>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</si>
  <si>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</si>
  <si>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</si>
  <si>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</si>
  <si>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</si>
  <si>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</si>
  <si>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</si>
  <si>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</si>
  <si>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</si>
  <si>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</si>
  <si>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</si>
  <si>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</si>
  <si>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</si>
  <si>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</si>
  <si>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</si>
  <si>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</si>
  <si>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</si>
  <si>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</si>
  <si>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</si>
  <si>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</si>
  <si>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</si>
  <si>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</si>
  <si>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</si>
  <si>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</si>
  <si>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</si>
  <si>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</si>
  <si>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</si>
  <si>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</si>
  <si>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</si>
  <si>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</si>
  <si>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</si>
  <si>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</si>
  <si>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</si>
  <si>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</si>
  <si>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</si>
  <si>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</si>
  <si>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</si>
  <si>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</si>
  <si>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</si>
  <si>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</si>
  <si>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</si>
  <si>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</si>
  <si>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</si>
  <si>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</si>
  <si>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</si>
  <si>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</si>
  <si>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</si>
  <si>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</si>
  <si>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</si>
  <si>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</si>
  <si>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</si>
  <si>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</si>
  <si>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</si>
  <si>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</si>
  <si>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</si>
  <si>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</si>
  <si>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</si>
  <si>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</si>
  <si>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</si>
  <si>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</si>
  <si>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</si>
  <si>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</si>
  <si>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</si>
  <si>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</si>
  <si>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</si>
  <si>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</si>
  <si>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</si>
  <si>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</si>
  <si>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</si>
  <si>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</si>
  <si>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</si>
  <si>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</si>
  <si>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</si>
  <si>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</si>
  <si>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</si>
  <si>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</si>
  <si>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</si>
  <si>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</si>
  <si>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</si>
  <si>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</si>
  <si>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</si>
  <si>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</si>
  <si>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</si>
  <si>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</si>
  <si>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</si>
  <si>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</si>
  <si>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</si>
  <si>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</si>
  <si>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</si>
  <si>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</si>
  <si>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</si>
  <si>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</si>
  <si>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</si>
  <si>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</si>
  <si>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</si>
  <si>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</si>
  <si>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</si>
  <si>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</si>
  <si>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</si>
  <si>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</si>
  <si>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</si>
  <si>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</si>
  <si>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</si>
  <si>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</si>
  <si>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</si>
  <si>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</si>
  <si>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</si>
  <si>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</si>
  <si>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</si>
  <si>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</si>
  <si>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</si>
  <si>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</si>
  <si>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</si>
  <si>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</si>
  <si>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</si>
  <si>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</si>
  <si>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</si>
  <si>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</si>
  <si>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</si>
  <si>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</si>
  <si>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</si>
  <si>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</si>
  <si>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</si>
  <si>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</si>
  <si>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</si>
  <si>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</si>
  <si>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</si>
  <si>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</si>
  <si>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</si>
  <si>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</si>
  <si>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</si>
  <si>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</si>
  <si>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</si>
  <si>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</si>
  <si>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</si>
  <si>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</si>
  <si>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</si>
  <si>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</si>
  <si>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</si>
  <si>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</si>
  <si>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</si>
  <si>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</si>
  <si>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</si>
  <si>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</si>
  <si>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</si>
  <si>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</si>
  <si>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</si>
  <si>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</si>
  <si>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</si>
  <si>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</si>
  <si>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</si>
  <si>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</si>
  <si>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</si>
  <si>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</si>
  <si>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</si>
  <si>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</si>
  <si>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</si>
  <si>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</si>
  <si>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</si>
  <si>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</si>
  <si>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</si>
  <si>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</si>
  <si>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</si>
  <si>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</si>
  <si>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</si>
  <si>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</si>
  <si>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</si>
  <si>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</si>
  <si>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</si>
  <si>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</si>
  <si>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</si>
  <si>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</si>
  <si>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</si>
  <si>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</si>
  <si>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</si>
  <si>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</si>
  <si>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</si>
  <si>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</si>
  <si>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</si>
  <si>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</si>
  <si>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</si>
  <si>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</si>
  <si>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</si>
  <si>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</si>
  <si>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</si>
  <si>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</si>
  <si>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</si>
  <si>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</si>
  <si>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</si>
  <si>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</si>
  <si>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</si>
  <si>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</si>
  <si>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</si>
  <si>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</si>
  <si>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</si>
  <si>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</si>
  <si>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</si>
  <si>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</si>
  <si>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</si>
  <si>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</si>
  <si>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</si>
  <si>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</si>
  <si>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</si>
  <si>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</si>
  <si>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</si>
  <si>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</si>
  <si>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</si>
  <si>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</si>
  <si>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</si>
  <si>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</si>
  <si>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</si>
  <si>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</si>
  <si>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</si>
  <si>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</si>
  <si>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</si>
  <si>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</si>
  <si>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</si>
  <si>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</si>
  <si>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</si>
  <si>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</si>
  <si>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</si>
  <si>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</si>
  <si>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</si>
  <si>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</si>
  <si>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</si>
  <si>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</si>
  <si>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</si>
  <si>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</si>
  <si>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</si>
  <si>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</si>
  <si>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</si>
  <si>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</si>
  <si>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</si>
  <si>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</si>
  <si>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</si>
  <si>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</si>
  <si>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</si>
  <si>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</si>
  <si>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</si>
  <si>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</si>
  <si>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</si>
  <si>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</si>
  <si>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</si>
  <si>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</si>
  <si>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</si>
  <si>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</si>
  <si>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</si>
  <si>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</si>
  <si>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</si>
  <si>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</si>
  <si>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</si>
  <si>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</si>
  <si>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</si>
  <si>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</si>
  <si>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</si>
  <si>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</si>
  <si>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</si>
  <si>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</si>
  <si>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</si>
  <si>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</si>
  <si>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</si>
  <si>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</si>
  <si>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</si>
  <si>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</si>
  <si>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</si>
  <si>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</si>
  <si>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</si>
  <si>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</si>
  <si>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</si>
  <si>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</si>
  <si>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</si>
  <si>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</si>
  <si>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</si>
  <si>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</si>
  <si>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</si>
  <si>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</si>
  <si>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</si>
  <si>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</si>
  <si>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</si>
  <si>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</si>
  <si>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</si>
  <si>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</si>
  <si>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</si>
  <si>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</si>
  <si>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</si>
  <si>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</si>
  <si>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</si>
  <si>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</si>
  <si>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</si>
  <si>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</si>
  <si>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</si>
  <si>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</si>
  <si>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</si>
  <si>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</si>
  <si>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</si>
  <si>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</si>
  <si>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</si>
  <si>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</si>
  <si>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</si>
  <si>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</si>
  <si>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</si>
  <si>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</si>
  <si>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</si>
  <si>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</si>
  <si>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</si>
  <si>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</si>
  <si>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</si>
  <si>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</si>
  <si>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</si>
  <si>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</si>
  <si>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</si>
  <si>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</si>
  <si>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</si>
  <si>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</si>
  <si>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</si>
  <si>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</si>
  <si>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</si>
  <si>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</si>
  <si>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</si>
  <si>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</si>
  <si>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</si>
  <si>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</si>
  <si>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</si>
  <si>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</si>
  <si>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</si>
  <si>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</si>
  <si>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</si>
  <si>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</si>
  <si>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</si>
  <si>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</si>
  <si>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</si>
  <si>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</si>
  <si>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</si>
  <si>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</si>
  <si>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</si>
  <si>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</si>
  <si>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</si>
  <si>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</si>
  <si>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</si>
  <si>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</si>
  <si>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</si>
  <si>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</si>
  <si>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</si>
  <si>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</si>
  <si>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</si>
  <si>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</si>
  <si>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</si>
  <si>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</si>
  <si>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</si>
  <si>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</si>
  <si>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</si>
  <si>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</si>
  <si>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</si>
  <si>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</si>
  <si>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</si>
  <si>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</si>
  <si>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</si>
  <si>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</si>
  <si>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</si>
  <si>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</si>
  <si>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</si>
  <si>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</si>
  <si>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</si>
  <si>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</si>
  <si>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</si>
  <si>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</si>
  <si>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</si>
  <si>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</si>
  <si>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</si>
  <si>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</si>
  <si>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</si>
  <si>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</si>
  <si>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</si>
  <si>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</si>
  <si>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</si>
  <si>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</si>
  <si>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</si>
  <si>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</si>
  <si>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</si>
  <si>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</si>
  <si>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</si>
  <si>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</si>
  <si>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</si>
  <si>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</si>
  <si>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</si>
  <si>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</si>
  <si>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</si>
  <si>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</si>
  <si>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</si>
  <si>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</si>
  <si>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</si>
  <si>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</si>
  <si>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</si>
  <si>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</si>
  <si>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</si>
  <si>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</si>
  <si>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</si>
  <si>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</si>
  <si>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</si>
  <si>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</si>
  <si>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</si>
  <si>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</si>
  <si>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</si>
  <si>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</si>
  <si>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</si>
  <si>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</si>
  <si>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</si>
  <si>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</si>
  <si>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</si>
  <si>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</si>
  <si>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</si>
  <si>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</si>
  <si>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</si>
  <si>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</si>
  <si>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</si>
  <si>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</si>
  <si>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</si>
  <si>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</si>
  <si>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</si>
  <si>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</si>
  <si>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</si>
  <si>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</si>
  <si>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</si>
  <si>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</si>
  <si>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</si>
  <si>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</si>
  <si>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</si>
  <si>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</si>
  <si>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</si>
  <si>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</si>
  <si>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</si>
  <si>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</si>
  <si>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</si>
  <si>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</si>
  <si>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</si>
  <si>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</si>
  <si>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</si>
  <si>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</si>
  <si>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</si>
  <si>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</si>
  <si>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</si>
  <si>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</si>
  <si>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</si>
  <si>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</si>
  <si>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</si>
  <si>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</si>
  <si>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</si>
  <si>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</si>
  <si>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</si>
  <si>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</si>
  <si>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</si>
  <si>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</si>
  <si>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</si>
  <si>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</si>
  <si>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</si>
  <si>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</si>
  <si>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</si>
  <si>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</si>
  <si>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</si>
  <si>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</si>
  <si>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</si>
  <si>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</si>
  <si>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</si>
  <si>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</si>
  <si>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</si>
  <si>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</si>
  <si>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</si>
  <si>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</si>
  <si>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</si>
  <si>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</si>
  <si>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</si>
  <si>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</si>
  <si>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</si>
  <si>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</si>
  <si>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</si>
  <si>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</si>
  <si>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</si>
  <si>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</si>
  <si>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</si>
  <si>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</si>
  <si>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</si>
  <si>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</si>
  <si>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</si>
  <si>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</si>
  <si>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</si>
  <si>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</si>
  <si>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</si>
  <si>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</si>
  <si>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</si>
  <si>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</si>
  <si>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</si>
  <si>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</si>
  <si>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</si>
  <si>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</si>
  <si>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</si>
  <si>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</si>
  <si>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</si>
  <si>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</si>
  <si>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</si>
  <si>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</si>
  <si>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</si>
  <si>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</si>
  <si>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</si>
  <si>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</si>
  <si>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</si>
  <si>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</si>
  <si>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</si>
  <si>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</si>
  <si>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</si>
  <si>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</si>
  <si>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</si>
  <si>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</si>
  <si>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</si>
  <si>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</si>
  <si>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</si>
  <si>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</si>
  <si>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</si>
  <si>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</si>
  <si>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</si>
  <si>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</si>
  <si>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</si>
  <si>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</si>
  <si>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</si>
  <si>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</si>
  <si>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</si>
  <si>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</si>
  <si>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</si>
  <si>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</si>
  <si>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</si>
  <si>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</si>
  <si>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</si>
  <si>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</si>
  <si>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</si>
  <si>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</si>
  <si>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</si>
  <si>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</si>
  <si>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</si>
  <si>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</si>
  <si>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</si>
  <si>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</si>
  <si>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</si>
  <si>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</si>
  <si>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</si>
  <si>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</si>
  <si>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</si>
  <si>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</si>
  <si>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</si>
  <si>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</si>
  <si>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</si>
  <si>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</si>
  <si>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</si>
  <si>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</si>
  <si>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</si>
  <si>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</si>
  <si>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</si>
  <si>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</si>
  <si>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</si>
  <si>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</si>
  <si>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</si>
  <si>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</si>
  <si>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</si>
  <si>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</si>
  <si>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</si>
  <si>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</si>
  <si>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</si>
  <si>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</si>
  <si>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</si>
  <si>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</si>
  <si>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</si>
  <si>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</si>
  <si>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</si>
  <si>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</si>
  <si>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</si>
  <si>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</si>
  <si>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</si>
  <si>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</si>
  <si>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</si>
  <si>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</si>
  <si>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</si>
  <si>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</si>
  <si>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</si>
  <si>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</si>
  <si>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</si>
  <si>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</si>
  <si>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</si>
  <si>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</si>
  <si>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</si>
  <si>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</si>
  <si>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</si>
  <si>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</si>
  <si>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</si>
  <si>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</si>
  <si>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</si>
  <si>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</si>
  <si>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</si>
  <si>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</si>
  <si>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</si>
  <si>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</si>
  <si>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</si>
  <si>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</si>
  <si>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</si>
  <si>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</si>
  <si>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</si>
  <si>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</si>
  <si>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</si>
  <si>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</si>
  <si>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</si>
  <si>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</si>
  <si>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</si>
  <si>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</si>
  <si>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</si>
  <si>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</si>
  <si>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</si>
  <si>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</si>
  <si>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</si>
  <si>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</si>
  <si>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</si>
  <si>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</si>
  <si>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</si>
  <si>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</si>
  <si>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</si>
  <si>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</si>
  <si>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</si>
  <si>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</si>
  <si>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</si>
  <si>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</si>
  <si>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</si>
  <si>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</si>
  <si>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</si>
  <si>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</si>
  <si>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</si>
  <si>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</si>
  <si>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</si>
  <si>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</si>
  <si>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</si>
  <si>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</si>
  <si>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</si>
  <si>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</si>
  <si>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</si>
  <si>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</si>
  <si>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</si>
  <si>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</si>
  <si>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</si>
  <si>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</si>
  <si>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</si>
  <si>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</si>
  <si>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</si>
  <si>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</si>
  <si>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</si>
  <si>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</si>
  <si>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</si>
  <si>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</si>
  <si>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</si>
  <si>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</si>
  <si>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</si>
  <si>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</si>
  <si>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</si>
  <si>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</si>
  <si>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</si>
  <si>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</si>
  <si>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</si>
  <si>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</si>
  <si>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</si>
  <si>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</si>
  <si>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</si>
  <si>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</si>
  <si>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</si>
  <si>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</si>
  <si>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</si>
  <si>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</si>
  <si>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</si>
  <si>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</si>
  <si>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</si>
  <si>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</si>
  <si>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</si>
  <si>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</si>
  <si>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</si>
  <si>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</si>
  <si>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</si>
  <si>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</si>
  <si>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</si>
  <si>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</si>
  <si>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</si>
  <si>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</si>
  <si>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</si>
  <si>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</si>
  <si>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</si>
  <si>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</si>
  <si>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</si>
  <si>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</si>
  <si>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</si>
  <si>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</si>
  <si>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</si>
  <si>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</si>
  <si>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</si>
  <si>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</si>
  <si>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</si>
  <si>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</si>
  <si>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</si>
  <si>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</si>
  <si>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</si>
  <si>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</si>
  <si>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</si>
  <si>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</si>
  <si>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</si>
  <si>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</si>
  <si>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</si>
  <si>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</si>
  <si>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</si>
  <si>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</si>
  <si>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</si>
  <si>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</si>
  <si>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</si>
  <si>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</si>
  <si>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</si>
  <si>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</si>
  <si>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</si>
  <si>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</si>
  <si>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</si>
  <si>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</si>
  <si>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</si>
  <si>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</si>
  <si>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</si>
  <si>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</si>
  <si>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</si>
  <si>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</si>
  <si>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</si>
  <si>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</si>
  <si>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</si>
  <si>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</si>
  <si>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</si>
  <si>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</si>
  <si>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</si>
  <si>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</si>
  <si>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</si>
  <si>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</si>
  <si>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</si>
  <si>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</si>
  <si>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</si>
  <si>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</si>
  <si>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</si>
  <si>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</si>
  <si>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</si>
  <si>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</si>
  <si>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</si>
  <si>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</si>
  <si>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</si>
  <si>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</si>
  <si>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</si>
  <si>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</si>
  <si>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</si>
  <si>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</si>
  <si>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</si>
  <si>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</si>
  <si>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</si>
  <si>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</si>
  <si>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</si>
  <si>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</si>
  <si>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</si>
  <si>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</si>
  <si>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</si>
  <si>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</si>
  <si>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</si>
  <si>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</si>
  <si>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</si>
  <si>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</si>
  <si>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</si>
  <si>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</si>
  <si>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</si>
  <si>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</si>
  <si>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</si>
  <si>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</si>
  <si>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</si>
  <si>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</si>
  <si>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</si>
  <si>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</si>
  <si>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</si>
  <si>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</si>
  <si>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</si>
  <si>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</si>
  <si>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</si>
  <si>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</si>
  <si>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</si>
  <si>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</si>
  <si>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</si>
  <si>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</si>
  <si>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</si>
  <si>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</si>
  <si>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</si>
  <si>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</si>
  <si>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</si>
  <si>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</si>
  <si>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</si>
  <si>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</si>
  <si>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</si>
  <si>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</si>
  <si>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</si>
  <si>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</si>
  <si>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</si>
  <si>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</si>
  <si>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</si>
  <si>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</si>
  <si>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</si>
  <si>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</si>
  <si>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</si>
  <si>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</si>
  <si>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</si>
  <si>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</si>
  <si>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</si>
  <si>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</si>
  <si>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</si>
  <si>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</si>
  <si>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</si>
  <si>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</si>
  <si>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</si>
  <si>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</si>
  <si>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</si>
  <si>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</si>
  <si>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</si>
  <si>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</si>
  <si>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</si>
  <si>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</si>
  <si>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</si>
  <si>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</si>
  <si>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</si>
  <si>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</si>
  <si>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</si>
  <si>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</si>
  <si>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</si>
  <si>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</si>
  <si>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</si>
  <si>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</si>
  <si>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</si>
  <si>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</si>
  <si>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</si>
  <si>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</si>
  <si>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</si>
  <si>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</si>
  <si>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</si>
  <si>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</si>
  <si>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</si>
  <si>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</si>
  <si>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</si>
  <si>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</si>
  <si>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</si>
  <si>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</si>
  <si>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</si>
  <si>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</si>
  <si>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</si>
  <si>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</si>
  <si>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</si>
  <si>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</si>
  <si>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</si>
  <si>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</si>
  <si>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</si>
  <si>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</si>
  <si>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</si>
  <si>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</si>
  <si>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</si>
  <si>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</si>
  <si>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</si>
  <si>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</si>
  <si>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</si>
  <si>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</si>
  <si>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</si>
  <si>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</si>
  <si>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</si>
  <si>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</si>
  <si>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</si>
  <si>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</si>
  <si>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</si>
  <si>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</si>
  <si>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</si>
  <si>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</si>
  <si>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</si>
  <si>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</si>
  <si>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</si>
  <si>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</si>
  <si>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</si>
  <si>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</si>
  <si>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</si>
  <si>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</si>
  <si>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</si>
  <si>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</si>
  <si>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</si>
  <si>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</si>
  <si>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</si>
  <si>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</si>
  <si>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</si>
  <si>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</si>
  <si>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</si>
  <si>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</si>
  <si>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</si>
  <si>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</si>
  <si>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</si>
  <si>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</si>
  <si>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</si>
  <si>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</si>
  <si>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</si>
  <si>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</si>
  <si>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</si>
  <si>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</si>
  <si>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</si>
  <si>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</si>
  <si>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</si>
  <si>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</si>
  <si>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</si>
  <si>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</si>
  <si>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</si>
  <si>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</si>
  <si>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</si>
  <si>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</si>
  <si>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</si>
  <si>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</si>
  <si>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</si>
  <si>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</si>
  <si>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</si>
  <si>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</si>
  <si>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</si>
  <si>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</si>
  <si>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</si>
  <si>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</si>
  <si>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</si>
  <si>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</si>
  <si>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</si>
  <si>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</si>
  <si>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</si>
  <si>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</si>
  <si>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</si>
  <si>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</si>
  <si>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</si>
  <si>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</si>
  <si>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</si>
  <si>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</si>
  <si>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</si>
  <si>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</si>
  <si>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</si>
  <si>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</si>
  <si>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</si>
  <si>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</si>
  <si>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</si>
  <si>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</si>
  <si>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</si>
  <si>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</si>
  <si>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</si>
  <si>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</si>
  <si>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</si>
  <si>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</si>
  <si>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</si>
  <si>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</si>
  <si>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</si>
  <si>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</si>
  <si>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</si>
  <si>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</si>
  <si>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</si>
  <si>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</si>
  <si>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</si>
  <si>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</si>
  <si>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</si>
  <si>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</si>
  <si>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</si>
  <si>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</si>
  <si>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</si>
  <si>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</si>
  <si>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</si>
  <si>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</si>
  <si>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</si>
  <si>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</si>
  <si>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</si>
  <si>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</si>
  <si>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</si>
  <si>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</si>
  <si>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</si>
  <si>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</si>
  <si>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</si>
  <si>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</si>
  <si>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</si>
  <si>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</si>
  <si>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</si>
  <si>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</si>
  <si>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</si>
  <si>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</si>
  <si>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</si>
  <si>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</si>
  <si>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</si>
  <si>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</si>
  <si>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</si>
  <si>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</si>
  <si>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</si>
  <si>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</si>
  <si>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</si>
  <si>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</si>
  <si>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</si>
  <si>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</si>
  <si>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</si>
  <si>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</si>
  <si>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</si>
  <si>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</si>
  <si>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</si>
  <si>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</si>
  <si>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</si>
  <si>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</si>
  <si>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</si>
  <si>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</si>
  <si>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</si>
  <si>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</si>
  <si>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</si>
  <si>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</si>
  <si>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</si>
  <si>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</si>
  <si>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</si>
  <si>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</si>
  <si>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</si>
  <si>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</si>
  <si>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</si>
  <si>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</si>
  <si>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</si>
  <si>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</si>
  <si>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</si>
  <si>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</si>
  <si>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</si>
  <si>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</si>
  <si>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</si>
  <si>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</si>
  <si>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</si>
  <si>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</si>
  <si>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</si>
  <si>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</si>
  <si>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</si>
  <si>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</si>
  <si>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</si>
  <si>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</si>
  <si>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</si>
  <si>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</si>
  <si>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</si>
  <si>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</si>
  <si>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</si>
  <si>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</si>
  <si>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</si>
  <si>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</si>
  <si>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</si>
  <si>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</si>
  <si>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</si>
  <si>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</si>
  <si>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</si>
  <si>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</si>
  <si>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</si>
  <si>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</si>
  <si>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</si>
  <si>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</si>
  <si>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</si>
  <si>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</si>
  <si>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</si>
  <si>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</si>
  <si>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</si>
  <si>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</si>
  <si>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</si>
  <si>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</si>
  <si>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</si>
  <si>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</si>
  <si>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</si>
  <si>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</si>
  <si>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</si>
  <si>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</si>
  <si>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</si>
  <si>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</si>
  <si>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</si>
  <si>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</si>
  <si>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</si>
  <si>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</si>
  <si>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</si>
  <si>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</si>
  <si>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</si>
  <si>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</si>
  <si>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</si>
  <si>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</si>
  <si>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</si>
  <si>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</si>
  <si>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</si>
  <si>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</si>
  <si>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</si>
  <si>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</si>
  <si>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</si>
  <si>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</si>
  <si>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</si>
  <si>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</si>
  <si>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</si>
  <si>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</si>
  <si>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</si>
  <si>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</si>
  <si>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</si>
  <si>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</si>
  <si>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</si>
  <si>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</si>
  <si>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</si>
  <si>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</si>
  <si>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</si>
  <si>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</si>
  <si>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</si>
  <si>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</si>
  <si>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</si>
  <si>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</si>
  <si>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</si>
  <si>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</si>
  <si>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</si>
  <si>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</si>
  <si>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</si>
  <si>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</si>
  <si>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</si>
  <si>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</si>
  <si>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</si>
  <si>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</si>
  <si>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</si>
  <si>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</si>
  <si>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</si>
  <si>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</si>
  <si>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</si>
  <si>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</si>
  <si>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</si>
  <si>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</si>
  <si>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</si>
  <si>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</si>
  <si>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</si>
  <si>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</si>
  <si>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</si>
  <si>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</si>
  <si>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</si>
  <si>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</si>
  <si>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</si>
  <si>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</si>
  <si>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</si>
  <si>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</si>
  <si>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</si>
  <si>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</si>
  <si>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</si>
  <si>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</si>
  <si>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</si>
  <si>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</si>
  <si>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</si>
  <si>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</si>
  <si>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</si>
  <si>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</si>
  <si>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</si>
  <si>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</si>
  <si>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</si>
  <si>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</si>
  <si>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</si>
  <si>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</si>
  <si>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</si>
  <si>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</si>
  <si>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</si>
  <si>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</si>
  <si>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</si>
  <si>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</si>
  <si>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</si>
  <si>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</si>
  <si>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</si>
  <si>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</si>
  <si>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</si>
  <si>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</si>
  <si>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</si>
  <si>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</si>
  <si>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</si>
  <si>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</si>
  <si>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</si>
  <si>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</si>
  <si>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</si>
  <si>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</si>
  <si>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</si>
  <si>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</si>
  <si>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</si>
  <si>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</si>
  <si>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</si>
  <si>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</si>
  <si>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</si>
  <si>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</si>
  <si>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</si>
  <si>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</si>
  <si>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</si>
  <si>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</si>
  <si>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</si>
  <si>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</si>
  <si>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</si>
  <si>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</si>
  <si>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</si>
  <si>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</si>
  <si>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</si>
  <si>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</si>
  <si>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</si>
  <si>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</si>
  <si>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</si>
  <si>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</si>
  <si>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</si>
  <si>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</si>
  <si>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</si>
  <si>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</si>
  <si>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</si>
  <si>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</si>
  <si>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</si>
  <si>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</si>
  <si>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</si>
  <si>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</si>
  <si>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</si>
  <si>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</si>
  <si>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</si>
  <si>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</si>
  <si>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</si>
  <si>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</si>
  <si>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</si>
  <si>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</si>
  <si>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</si>
  <si>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</si>
  <si>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</si>
  <si>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</si>
  <si>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</si>
  <si>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</si>
  <si>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</si>
  <si>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</si>
  <si>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</si>
  <si>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</si>
  <si>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</si>
  <si>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</si>
  <si>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</si>
  <si>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</si>
  <si>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</si>
  <si>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</si>
  <si>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</si>
  <si>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</si>
  <si>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</si>
  <si>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</si>
  <si>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</si>
  <si>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</si>
  <si>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</si>
  <si>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</si>
  <si>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</si>
  <si>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</si>
  <si>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</si>
  <si>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</si>
  <si>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</si>
  <si>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</si>
  <si>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</si>
  <si>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</si>
  <si>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</si>
  <si>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</si>
  <si>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</si>
  <si>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</si>
  <si>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</si>
  <si>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</si>
  <si>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</si>
  <si>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</si>
  <si>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</si>
  <si>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</si>
  <si>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</si>
  <si>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</si>
  <si>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</si>
  <si>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</si>
  <si>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</si>
  <si>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</si>
  <si>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</si>
  <si>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</si>
  <si>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</si>
  <si>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</si>
  <si>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</si>
  <si>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</si>
  <si>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</si>
  <si>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</si>
  <si>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</si>
  <si>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</si>
  <si>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</si>
  <si>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</si>
  <si>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</si>
  <si>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</si>
  <si>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</si>
  <si>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</si>
  <si>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</si>
  <si>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</si>
  <si>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</si>
  <si>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</si>
  <si>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</si>
  <si>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</si>
  <si>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</si>
  <si>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</si>
  <si>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</si>
  <si>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</si>
  <si>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</si>
  <si>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</si>
  <si>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</si>
  <si>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</si>
  <si>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</si>
  <si>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</si>
  <si>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</si>
  <si>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</si>
  <si>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</si>
  <si>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</si>
  <si>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</si>
  <si>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</si>
  <si>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</si>
  <si>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</si>
  <si>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</si>
  <si>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</si>
  <si>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</si>
  <si>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</si>
  <si>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</si>
  <si>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</si>
  <si>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</si>
  <si>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</si>
  <si>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</si>
  <si>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</si>
  <si>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</si>
  <si>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</si>
  <si>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</si>
  <si>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</si>
  <si>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</si>
  <si>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</si>
  <si>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</si>
  <si>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</si>
  <si>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</si>
  <si>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</si>
  <si>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</si>
  <si>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</si>
  <si>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</si>
  <si>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</si>
  <si>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</si>
  <si>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</si>
  <si>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</si>
  <si>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</si>
  <si>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</si>
  <si>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</si>
  <si>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</si>
  <si>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</si>
  <si>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</si>
  <si>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</si>
  <si>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</si>
  <si>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</si>
  <si>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</si>
  <si>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</si>
  <si>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</si>
  <si>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</si>
  <si>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</si>
  <si>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</si>
  <si>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</si>
  <si>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</si>
  <si>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</si>
  <si>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</si>
  <si>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</si>
  <si>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</si>
  <si>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</si>
  <si>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</si>
  <si>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</si>
  <si>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</si>
  <si>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</si>
  <si>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</si>
  <si>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</si>
  <si>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</si>
  <si>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</si>
  <si>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</si>
  <si>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</si>
  <si>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</si>
  <si>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</si>
  <si>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</si>
  <si>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</si>
  <si>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</si>
  <si>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</si>
  <si>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</si>
  <si>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</si>
  <si>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</si>
  <si>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</si>
  <si>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</si>
  <si>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</si>
  <si>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</si>
  <si>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</si>
  <si>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</si>
  <si>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</si>
  <si>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</si>
  <si>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</si>
  <si>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</si>
  <si>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</si>
  <si>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</si>
  <si>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</si>
  <si>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</si>
  <si>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</si>
  <si>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</si>
  <si>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</si>
  <si>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</si>
  <si>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</si>
  <si>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</si>
  <si>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</si>
  <si>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</si>
  <si>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</si>
  <si>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</si>
  <si>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</si>
  <si>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</si>
  <si>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</si>
  <si>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</si>
  <si>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</si>
  <si>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</si>
  <si>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</si>
  <si>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</si>
  <si>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</si>
  <si>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</si>
  <si>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</si>
  <si>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</si>
  <si>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</si>
  <si>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</si>
  <si>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</si>
  <si>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</si>
  <si>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</si>
  <si>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</si>
  <si>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</si>
  <si>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</si>
  <si>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</si>
  <si>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</si>
  <si>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</si>
  <si>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</si>
  <si>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</si>
  <si>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</si>
  <si>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</si>
  <si>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</si>
  <si>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</si>
  <si>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</si>
  <si>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</si>
  <si>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</si>
  <si>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</si>
  <si>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</si>
  <si>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</si>
  <si>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</si>
  <si>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</si>
  <si>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</si>
  <si>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</si>
  <si>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</si>
  <si>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</si>
  <si>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</si>
  <si>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</si>
  <si>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</si>
  <si>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</si>
  <si>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</si>
  <si>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</si>
  <si>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</si>
  <si>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</si>
  <si>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</si>
  <si>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</si>
  <si>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</si>
  <si>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</si>
  <si>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</si>
  <si>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</si>
  <si>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</si>
  <si>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</si>
  <si>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</si>
  <si>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</si>
  <si>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</si>
  <si>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</si>
  <si>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</si>
  <si>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</si>
  <si>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</si>
  <si>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</si>
  <si>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</si>
  <si>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</si>
  <si>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</si>
  <si>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</si>
  <si>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</si>
  <si>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</si>
  <si>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</si>
  <si>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</si>
  <si>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</si>
  <si>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</si>
  <si>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</si>
  <si>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</si>
  <si>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</si>
  <si>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</si>
  <si>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</si>
  <si>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</si>
  <si>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</si>
  <si>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</si>
  <si>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</si>
  <si>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</si>
  <si>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</si>
  <si>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</si>
  <si>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</si>
  <si>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</si>
  <si>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</si>
  <si>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</si>
  <si>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</si>
  <si>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</si>
  <si>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</si>
  <si>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</si>
  <si>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</si>
  <si>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</si>
  <si>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</si>
  <si>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</si>
  <si>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</si>
  <si>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</si>
  <si>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</si>
  <si>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</si>
  <si>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</si>
  <si>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</si>
  <si>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</si>
  <si>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</si>
  <si>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</si>
  <si>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</si>
  <si>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</si>
  <si>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</si>
  <si>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</si>
  <si>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</si>
  <si>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</si>
  <si>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</si>
  <si>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</si>
  <si>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</si>
  <si>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</si>
  <si>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</si>
  <si>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</si>
  <si>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</si>
  <si>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</si>
  <si>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</si>
  <si>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</si>
  <si>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</si>
  <si>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</si>
  <si>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</si>
  <si>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</si>
  <si>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</si>
  <si>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</si>
  <si>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</si>
  <si>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</si>
  <si>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</si>
  <si>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</si>
  <si>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</si>
  <si>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</si>
  <si>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</si>
  <si>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</si>
  <si>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</si>
  <si>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</si>
  <si>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</si>
  <si>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</si>
  <si>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</si>
  <si>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</si>
  <si>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</si>
  <si>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</si>
  <si>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</si>
  <si>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</si>
  <si>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</si>
  <si>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</si>
  <si>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</si>
  <si>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</si>
  <si>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</si>
  <si>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</si>
  <si>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</si>
  <si>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</si>
  <si>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</si>
  <si>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</si>
  <si>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</si>
  <si>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</si>
  <si>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</si>
  <si>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</si>
  <si>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</si>
  <si>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</si>
  <si>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</si>
  <si>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</si>
  <si>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</si>
  <si>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</si>
  <si>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</si>
  <si>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</si>
  <si>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</si>
  <si>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</si>
  <si>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</si>
  <si>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</si>
  <si>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</si>
  <si>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</si>
  <si>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</si>
  <si>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</si>
  <si>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</si>
  <si>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</si>
  <si>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</si>
  <si>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</si>
  <si>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</si>
  <si>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</si>
  <si>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</si>
  <si>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</si>
  <si>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</si>
  <si>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</si>
  <si>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</si>
  <si>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</si>
  <si>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</si>
  <si>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</si>
  <si>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</si>
  <si>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</si>
  <si>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</si>
  <si>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</si>
  <si>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</si>
  <si>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</si>
  <si>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</si>
  <si>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</si>
  <si>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</si>
  <si>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</si>
  <si>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</si>
  <si>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</si>
  <si>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</si>
  <si>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</si>
  <si>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</si>
  <si>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</si>
  <si>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</si>
  <si>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</si>
  <si>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</si>
  <si>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</si>
  <si>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</si>
  <si>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</si>
  <si>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</si>
  <si>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</si>
  <si>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</si>
  <si>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</si>
  <si>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</si>
  <si>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</si>
  <si>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</si>
  <si>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</si>
  <si>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</si>
  <si>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</si>
  <si>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</si>
  <si>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</si>
  <si>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</si>
  <si>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</si>
  <si>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</si>
  <si>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</si>
  <si>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</si>
  <si>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</si>
  <si>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</si>
  <si>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</si>
  <si>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</si>
  <si>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</si>
  <si>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</si>
  <si>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</si>
  <si>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</si>
  <si>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</si>
  <si>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</si>
  <si>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</si>
  <si>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</si>
  <si>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</si>
  <si>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</si>
  <si>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</si>
  <si>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</si>
  <si>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</si>
  <si>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</si>
  <si>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</si>
  <si>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</si>
  <si>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</si>
  <si>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</si>
  <si>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</si>
  <si>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</si>
  <si>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</si>
  <si>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</si>
  <si>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</si>
  <si>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</si>
  <si>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</si>
  <si>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</si>
  <si>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</si>
  <si>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</si>
  <si>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</si>
  <si>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</si>
  <si>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</si>
  <si>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</si>
  <si>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</si>
  <si>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</si>
  <si>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</si>
  <si>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</si>
  <si>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</si>
  <si>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</si>
  <si>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</si>
  <si>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</si>
  <si>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</si>
  <si>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</si>
  <si>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</si>
  <si>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</si>
  <si>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</si>
  <si>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</si>
  <si>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</si>
  <si>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</si>
  <si>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</si>
  <si>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</si>
  <si>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</si>
  <si>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</si>
  <si>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</si>
  <si>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</si>
  <si>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</si>
  <si>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</si>
  <si>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</si>
  <si>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</si>
  <si>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</si>
  <si>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</si>
  <si>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</si>
  <si>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</si>
  <si>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</si>
  <si>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</si>
  <si>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</si>
  <si>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</si>
  <si>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</si>
  <si>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</si>
  <si>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</si>
  <si>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</si>
  <si>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</si>
  <si>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</si>
  <si>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</si>
  <si>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</si>
  <si>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</si>
  <si>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</si>
  <si>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</si>
  <si>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</si>
  <si>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</si>
  <si>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</si>
  <si>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</si>
  <si>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</si>
  <si>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</si>
  <si>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</si>
  <si>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</si>
  <si>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</si>
  <si>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</si>
  <si>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</si>
  <si>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</si>
  <si>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</si>
  <si>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</si>
  <si>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</si>
  <si>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</si>
  <si>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</si>
  <si>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</si>
  <si>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</si>
  <si>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</si>
  <si>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</si>
  <si>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</si>
  <si>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</si>
  <si>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</si>
  <si>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</si>
  <si>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</si>
  <si>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</si>
  <si>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</si>
  <si>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</si>
  <si>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</si>
  <si>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</si>
  <si>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</si>
  <si>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</si>
  <si>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</si>
  <si>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</si>
  <si>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</si>
  <si>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</si>
  <si>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</si>
  <si>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</si>
  <si>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</si>
  <si>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</si>
  <si>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</si>
  <si>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</si>
  <si>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</si>
  <si>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</si>
  <si>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</si>
  <si>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</si>
  <si>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</si>
  <si>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</si>
  <si>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</si>
  <si>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</si>
  <si>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</si>
  <si>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</si>
  <si>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</si>
  <si>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</si>
  <si>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</si>
  <si>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</si>
  <si>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</si>
  <si>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</si>
  <si>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</si>
  <si>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</si>
  <si>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</si>
  <si>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</si>
  <si>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</si>
  <si>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</si>
  <si>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</si>
  <si>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</si>
  <si>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</si>
  <si>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</si>
  <si>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</si>
  <si>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</si>
  <si>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</si>
  <si>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</si>
  <si>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</si>
  <si>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</si>
  <si>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</si>
  <si>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</si>
  <si>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</si>
  <si>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</si>
  <si>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</si>
  <si>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</si>
  <si>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</si>
  <si>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</si>
  <si>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</si>
  <si>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</si>
  <si>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</si>
  <si>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</si>
  <si>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</si>
  <si>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</si>
  <si>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</si>
  <si>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</si>
  <si>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</si>
  <si>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</si>
  <si>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</si>
  <si>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</si>
  <si>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</si>
  <si>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</si>
  <si>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</si>
  <si>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</si>
  <si>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</si>
  <si>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</si>
  <si>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</si>
  <si>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</si>
  <si>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</si>
  <si>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</si>
  <si>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</si>
  <si>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</si>
  <si>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</si>
  <si>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</si>
  <si>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</si>
  <si>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</si>
  <si>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</si>
  <si>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</si>
  <si>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</si>
  <si>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</si>
  <si>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</si>
  <si>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</si>
  <si>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</si>
  <si>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</si>
  <si>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</si>
  <si>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</si>
  <si>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</si>
  <si>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</si>
  <si>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</si>
  <si>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</si>
  <si>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</si>
  <si>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</si>
  <si>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</si>
  <si>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</si>
  <si>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</si>
  <si>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</si>
  <si>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</si>
  <si>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</si>
  <si>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</si>
  <si>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</si>
  <si>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</si>
  <si>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</si>
  <si>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</si>
  <si>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</si>
  <si>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</si>
  <si>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</si>
  <si>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</si>
  <si>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</si>
  <si>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</si>
  <si>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</si>
  <si>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</si>
  <si>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</si>
  <si>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</si>
  <si>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</si>
  <si>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</si>
  <si>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</si>
  <si>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</si>
  <si>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</si>
  <si>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</si>
  <si>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</si>
  <si>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</si>
  <si>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</si>
  <si>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</si>
  <si>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</si>
  <si>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</si>
  <si>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</si>
  <si>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</si>
  <si>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</si>
  <si>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</si>
  <si>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</si>
  <si>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</si>
  <si>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</si>
  <si>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</si>
  <si>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</si>
  <si>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</si>
  <si>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</si>
  <si>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</si>
  <si>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</si>
  <si>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</si>
  <si>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</si>
  <si>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</si>
  <si>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</si>
  <si>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</si>
  <si>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</si>
  <si>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</si>
  <si>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</si>
  <si>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</si>
  <si>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</si>
  <si>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</si>
  <si>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</si>
  <si>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</si>
  <si>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</si>
  <si>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</si>
  <si>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</si>
  <si>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</si>
  <si>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</si>
  <si>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</si>
  <si>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</si>
  <si>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</si>
  <si>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</si>
  <si>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</si>
  <si>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</si>
  <si>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</si>
  <si>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</si>
  <si>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</si>
  <si>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</si>
  <si>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</si>
  <si>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</si>
  <si>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</si>
  <si>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</si>
  <si>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</si>
  <si>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</si>
  <si>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</si>
  <si>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</si>
  <si>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</si>
  <si>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</si>
  <si>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</si>
  <si>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</si>
  <si>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</si>
  <si>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</si>
  <si>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</si>
  <si>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</si>
  <si>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</si>
  <si>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</si>
  <si>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</si>
  <si>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</si>
  <si>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</si>
  <si>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</si>
  <si>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</si>
  <si>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</si>
  <si>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</si>
  <si>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</si>
  <si>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</si>
  <si>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</si>
  <si>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</si>
  <si>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</si>
  <si>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</si>
  <si>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</si>
  <si>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</si>
  <si>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</si>
  <si>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</si>
  <si>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</si>
  <si>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</si>
  <si>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</si>
  <si>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</si>
  <si>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</si>
  <si>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</si>
  <si>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</si>
  <si>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</si>
  <si>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</si>
  <si>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</si>
  <si>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</si>
  <si>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</si>
  <si>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</si>
  <si>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</si>
  <si>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</si>
  <si>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</si>
  <si>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</si>
  <si>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</si>
  <si>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</si>
  <si>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</si>
  <si>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</si>
  <si>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</si>
  <si>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</si>
  <si>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</si>
  <si>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</si>
  <si>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</si>
  <si>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</si>
  <si>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</si>
  <si>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</si>
  <si>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</si>
  <si>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</si>
  <si>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</si>
  <si>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</si>
  <si>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</si>
  <si>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</si>
  <si>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</si>
  <si>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</si>
  <si>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</si>
  <si>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</si>
  <si>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</si>
  <si>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</si>
  <si>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</si>
  <si>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</si>
  <si>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</si>
  <si>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</si>
  <si>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</si>
  <si>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</si>
  <si>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</si>
  <si>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</si>
  <si>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</si>
  <si>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</si>
  <si>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</si>
  <si>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</si>
  <si>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</si>
  <si>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</si>
  <si>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</si>
  <si>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</si>
  <si>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</si>
  <si>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</si>
  <si>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</si>
  <si>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</si>
  <si>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</si>
  <si>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</si>
  <si>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</si>
  <si>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</si>
  <si>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</si>
  <si>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</si>
  <si>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</si>
  <si>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</si>
  <si>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</si>
  <si>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</si>
  <si>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</si>
  <si>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</si>
  <si>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</si>
  <si>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</si>
  <si>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</si>
  <si>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</si>
  <si>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</si>
  <si>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</si>
  <si>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</si>
  <si>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</si>
  <si>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</si>
  <si>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</si>
  <si>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</si>
  <si>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</si>
  <si>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</si>
  <si>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</si>
  <si>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</si>
  <si>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</si>
  <si>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</si>
  <si>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</si>
  <si>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</si>
  <si>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</si>
  <si>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</si>
  <si>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</si>
  <si>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</si>
  <si>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</si>
  <si>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</si>
  <si>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</si>
  <si>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</si>
  <si>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</si>
  <si>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</si>
  <si>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</si>
  <si>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</si>
  <si>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</si>
  <si>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</si>
  <si>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</si>
  <si>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</si>
  <si>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</si>
  <si>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</si>
  <si>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</si>
  <si>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</si>
  <si>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</si>
  <si>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</si>
  <si>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</si>
  <si>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</si>
  <si>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</si>
  <si>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</si>
  <si>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</si>
  <si>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</si>
  <si>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</si>
  <si>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</si>
  <si>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</si>
  <si>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</si>
  <si>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</si>
  <si>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</si>
  <si>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</si>
  <si>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</si>
  <si>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</si>
  <si>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</si>
  <si>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</si>
  <si>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</si>
  <si>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</si>
  <si>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</si>
  <si>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</si>
  <si>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</si>
  <si>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</si>
  <si>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</si>
  <si>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</si>
  <si>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</si>
  <si>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</si>
  <si>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</si>
  <si>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</si>
  <si>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</si>
  <si>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</si>
  <si>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</si>
  <si>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</si>
  <si>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</si>
  <si>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</si>
  <si>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</si>
  <si>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</si>
  <si>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</si>
  <si>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</si>
  <si>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</si>
  <si>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</si>
  <si>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</si>
  <si>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</si>
  <si>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</si>
  <si>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</si>
  <si>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</si>
  <si>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</si>
  <si>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</si>
  <si>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</si>
  <si>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</si>
  <si>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</si>
  <si>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</si>
  <si>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</si>
  <si>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</si>
  <si>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</si>
  <si>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</si>
  <si>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</si>
  <si>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</si>
  <si>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</si>
  <si>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</si>
  <si>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</si>
  <si>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</si>
  <si>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</si>
  <si>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</si>
  <si>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</si>
  <si>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</si>
  <si>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</si>
  <si>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</si>
  <si>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</si>
  <si>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</si>
  <si>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</si>
  <si>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</si>
  <si>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</si>
  <si>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</si>
  <si>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</si>
  <si>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</si>
  <si>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</si>
  <si>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</si>
  <si>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</si>
  <si>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</si>
  <si>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</si>
  <si>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</si>
  <si>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</si>
  <si>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</si>
  <si>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</si>
  <si>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</si>
  <si>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</si>
  <si>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</si>
  <si>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</si>
  <si>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</si>
  <si>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</si>
  <si>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</si>
  <si>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</si>
  <si>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</si>
  <si>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</si>
  <si>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</si>
  <si>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</si>
  <si>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</si>
  <si>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</si>
  <si>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</si>
  <si>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</si>
  <si>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</si>
  <si>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</si>
  <si>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</si>
  <si>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</si>
  <si>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</si>
  <si>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</si>
  <si>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</si>
  <si>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</si>
  <si>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</si>
  <si>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</si>
  <si>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</si>
  <si>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</si>
  <si>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</si>
  <si>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</si>
  <si>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</si>
  <si>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</si>
  <si>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</si>
  <si>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</si>
  <si>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</si>
  <si>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</si>
  <si>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</si>
  <si>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</si>
  <si>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</si>
  <si>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</si>
  <si>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</si>
  <si>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</si>
  <si>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</si>
  <si>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</si>
  <si>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</si>
  <si>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</si>
  <si>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</si>
  <si>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</si>
  <si>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</si>
  <si>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</si>
  <si>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</si>
  <si>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</si>
  <si>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</si>
  <si>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</si>
  <si>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</si>
  <si>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</si>
  <si>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</si>
  <si>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</si>
  <si>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</si>
  <si>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</si>
  <si>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</si>
  <si>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</si>
  <si>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</si>
  <si>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</si>
  <si>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</si>
  <si>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</si>
  <si>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</si>
  <si>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</si>
  <si>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</si>
  <si>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</si>
  <si>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</si>
  <si>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</si>
  <si>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</si>
  <si>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</si>
  <si>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</si>
  <si>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</si>
  <si>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</si>
  <si>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</si>
  <si>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</si>
  <si>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</si>
  <si>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</si>
  <si>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</si>
  <si>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</si>
  <si>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</si>
  <si>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</si>
  <si>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</si>
  <si>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</si>
  <si>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</si>
  <si>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</si>
  <si>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</si>
  <si>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</si>
  <si>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</si>
  <si>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</si>
  <si>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</si>
  <si>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</si>
  <si>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</si>
  <si>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</si>
  <si>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</si>
  <si>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</si>
  <si>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</si>
  <si>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</si>
  <si>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</si>
  <si>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</si>
  <si>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</si>
  <si>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</si>
  <si>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</si>
  <si>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</si>
  <si>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</si>
  <si>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</si>
  <si>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</si>
  <si>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</si>
  <si>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</si>
  <si>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</si>
  <si>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</si>
  <si>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</si>
  <si>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</si>
  <si>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</si>
  <si>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</si>
  <si>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</si>
  <si>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</si>
  <si>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</si>
  <si>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</si>
  <si>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</si>
  <si>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</si>
  <si>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</si>
  <si>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</si>
  <si>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</si>
  <si>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</si>
  <si>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</si>
  <si>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</si>
  <si>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</si>
  <si>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</si>
  <si>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</si>
  <si>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</si>
  <si>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</si>
  <si>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</si>
  <si>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</si>
  <si>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</si>
  <si>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</si>
  <si>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</si>
  <si>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</si>
  <si>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</si>
  <si>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</si>
  <si>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</si>
  <si>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</si>
  <si>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</si>
  <si>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</si>
  <si>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</si>
  <si>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</si>
  <si>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</si>
  <si>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</si>
  <si>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</si>
  <si>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</si>
  <si>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</si>
  <si>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</si>
  <si>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</si>
  <si>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</si>
  <si>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</si>
  <si>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</si>
  <si>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</si>
  <si>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</si>
  <si>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</si>
  <si>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</si>
  <si>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</si>
  <si>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</si>
  <si>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</si>
  <si>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</si>
  <si>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</si>
  <si>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</si>
  <si>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</si>
  <si>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</si>
  <si>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</si>
  <si>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</si>
  <si>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</si>
  <si>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</si>
  <si>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</si>
  <si>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</si>
  <si>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</si>
  <si>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</si>
  <si>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</si>
  <si>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</si>
  <si>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</si>
  <si>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</si>
  <si>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</si>
  <si>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</si>
  <si>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</si>
  <si>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</si>
  <si>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</si>
  <si>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</si>
  <si>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</si>
  <si>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</si>
  <si>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</si>
  <si>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</si>
  <si>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</si>
  <si>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</si>
  <si>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</si>
  <si>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</si>
  <si>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</si>
  <si>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</si>
  <si>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</si>
  <si>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</si>
  <si>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</si>
  <si>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</si>
  <si>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</si>
  <si>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</si>
  <si>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</si>
  <si>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</si>
  <si>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</si>
  <si>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</si>
  <si>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</si>
  <si>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</si>
  <si>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</si>
  <si>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</si>
  <si>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</si>
  <si>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</si>
  <si>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</si>
  <si>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</si>
  <si>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</si>
  <si>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</si>
  <si>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</si>
  <si>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</si>
  <si>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</si>
  <si>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</si>
  <si>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</si>
  <si>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</si>
  <si>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</si>
  <si>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</si>
  <si>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</si>
  <si>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</si>
  <si>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</si>
  <si>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</si>
  <si>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</si>
  <si>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</si>
  <si>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</si>
  <si>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</si>
  <si>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</si>
  <si>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</si>
  <si>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</si>
  <si>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</si>
  <si>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</si>
  <si>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</si>
  <si>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</si>
  <si>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</si>
  <si>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</si>
  <si>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</si>
  <si>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</si>
  <si>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</si>
  <si>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</si>
  <si>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</si>
  <si>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</si>
  <si>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</si>
  <si>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</si>
  <si>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</si>
  <si>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</si>
  <si>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</si>
  <si>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</si>
  <si>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</si>
  <si>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</si>
  <si>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</si>
  <si>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</si>
  <si>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</si>
  <si>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</si>
  <si>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</si>
  <si>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</si>
  <si>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</si>
  <si>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</si>
  <si>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</si>
  <si>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</si>
  <si>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</si>
  <si>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</si>
  <si>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</si>
  <si>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</si>
  <si>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</si>
  <si>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</si>
  <si>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</si>
  <si>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</si>
  <si>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</si>
  <si>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</si>
  <si>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</si>
  <si>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</si>
  <si>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</si>
  <si>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</si>
  <si>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</si>
  <si>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</si>
  <si>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</si>
  <si>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</si>
  <si>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</si>
  <si>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</si>
  <si>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</si>
  <si>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</si>
  <si>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</si>
  <si>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</si>
  <si>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</si>
  <si>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</si>
  <si>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</si>
  <si>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</si>
  <si>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</si>
  <si>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</si>
  <si>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</si>
  <si>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</si>
  <si>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</si>
  <si>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</si>
  <si>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</si>
  <si>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</si>
  <si>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</si>
  <si>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</si>
  <si>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</si>
  <si>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</si>
  <si>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</si>
  <si>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</si>
  <si>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</si>
  <si>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</si>
  <si>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</si>
  <si>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</si>
  <si>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</si>
  <si>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</si>
  <si>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</si>
  <si>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</si>
  <si>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</si>
  <si>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</si>
  <si>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</si>
  <si>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</si>
  <si>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</si>
  <si>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</si>
  <si>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</si>
  <si>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</si>
  <si>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</si>
  <si>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</si>
  <si>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</si>
  <si>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</si>
  <si>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</si>
  <si>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</si>
  <si>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</si>
  <si>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</si>
  <si>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</si>
  <si>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</si>
  <si>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</si>
  <si>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</si>
  <si>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</si>
  <si>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</si>
  <si>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</si>
  <si>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</si>
  <si>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</si>
  <si>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</si>
  <si>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</si>
  <si>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</si>
  <si>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</si>
  <si>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</si>
  <si>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</si>
  <si>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</si>
  <si>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</si>
  <si>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</si>
  <si>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</si>
  <si>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</si>
  <si>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</si>
  <si>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</si>
  <si>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</si>
  <si>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</si>
  <si>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</si>
  <si>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</si>
  <si>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</si>
  <si>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</si>
  <si>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</si>
  <si>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</si>
  <si>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</si>
  <si>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</si>
  <si>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</si>
  <si>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</si>
  <si>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</si>
  <si>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</si>
  <si>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</si>
  <si>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</si>
  <si>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</si>
  <si>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</si>
  <si>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</si>
  <si>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</si>
  <si>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</si>
  <si>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</si>
  <si>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</si>
  <si>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</si>
  <si>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</si>
  <si>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</si>
  <si>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</si>
  <si>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</si>
  <si>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</si>
  <si>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</si>
  <si>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</si>
  <si>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</si>
  <si>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</si>
  <si>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</si>
  <si>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</si>
  <si>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</si>
  <si>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</si>
  <si>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</si>
  <si>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</si>
  <si>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</si>
  <si>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</si>
  <si>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</si>
  <si>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</si>
  <si>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</si>
  <si>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</si>
  <si>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</si>
  <si>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</si>
  <si>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</si>
  <si>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</si>
  <si>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</si>
  <si>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</si>
  <si>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</si>
  <si>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</si>
  <si>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</si>
  <si>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</si>
  <si>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</si>
  <si>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</si>
  <si>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</si>
  <si>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</si>
  <si>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</si>
  <si>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</si>
  <si>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</si>
  <si>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</si>
  <si>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</si>
  <si>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</si>
  <si>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</si>
  <si>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</si>
  <si>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</si>
  <si>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</si>
  <si>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</si>
  <si>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</si>
  <si>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</si>
  <si>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</si>
  <si>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</si>
  <si>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</si>
  <si>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</si>
  <si>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</si>
  <si>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</si>
  <si>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</si>
  <si>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</si>
  <si>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</si>
  <si>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</si>
  <si>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</si>
  <si>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</si>
  <si>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</si>
  <si>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</si>
  <si>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</si>
  <si>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</si>
  <si>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</si>
  <si>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</si>
  <si>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</si>
  <si>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</si>
  <si>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</si>
  <si>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</si>
  <si>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</si>
  <si>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</si>
  <si>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</si>
  <si>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</si>
  <si>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</si>
  <si>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</si>
  <si>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</si>
  <si>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</si>
  <si>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</si>
  <si>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</si>
  <si>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</si>
  <si>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</si>
  <si>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</si>
  <si>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</si>
  <si>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</si>
  <si>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</si>
  <si>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</si>
  <si>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</si>
  <si>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</si>
  <si>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</si>
  <si>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</si>
  <si>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</si>
  <si>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</si>
  <si>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</si>
  <si>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</si>
  <si>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</si>
  <si>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</si>
  <si>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</si>
  <si>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</si>
  <si>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</si>
  <si>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</si>
  <si>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</si>
  <si>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</si>
  <si>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</si>
  <si>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</si>
  <si>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</si>
  <si>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</si>
  <si>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</si>
  <si>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</si>
  <si>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</si>
  <si>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</si>
  <si>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</si>
  <si>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</si>
  <si>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</si>
  <si>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</si>
  <si>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</si>
  <si>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</si>
  <si>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</si>
  <si>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</si>
  <si>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</si>
  <si>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</si>
  <si>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</si>
  <si>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</si>
  <si>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</si>
  <si>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</si>
  <si>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</si>
  <si>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</si>
  <si>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</si>
  <si>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</si>
  <si>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</si>
  <si>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</si>
  <si>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</si>
  <si>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</si>
  <si>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</si>
  <si>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</si>
  <si>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</si>
  <si>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</si>
  <si>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</si>
  <si>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</si>
  <si>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</si>
  <si>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</si>
  <si>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</si>
  <si>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</si>
  <si>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</si>
  <si>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</si>
  <si>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</si>
  <si>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</si>
  <si>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</si>
  <si>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</si>
  <si>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</si>
  <si>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</si>
  <si>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</si>
  <si>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</si>
  <si>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</si>
  <si>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</si>
  <si>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</si>
  <si>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</si>
  <si>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</si>
  <si>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</si>
  <si>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</si>
  <si>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</si>
  <si>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</si>
  <si>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</si>
  <si>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</si>
  <si>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</si>
  <si>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</si>
  <si>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</si>
  <si>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</si>
  <si>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</si>
  <si>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</si>
  <si>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</si>
  <si>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</si>
  <si>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</si>
  <si>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</si>
  <si>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</si>
  <si>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</si>
  <si>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</si>
  <si>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</si>
  <si>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</si>
  <si>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</si>
  <si>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</si>
  <si>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</si>
  <si>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</si>
  <si>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</si>
  <si>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</si>
  <si>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</si>
  <si>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</si>
  <si>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</si>
  <si>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</si>
  <si>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</si>
  <si>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</si>
  <si>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</si>
  <si>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</si>
  <si>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</si>
  <si>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</si>
  <si>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</si>
  <si>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</si>
  <si>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</si>
  <si>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</si>
  <si>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</si>
  <si>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</si>
  <si>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</si>
  <si>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</si>
  <si>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</si>
  <si>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</si>
  <si>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</si>
  <si>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</si>
  <si>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</si>
  <si>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</si>
  <si>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</si>
  <si>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</si>
  <si>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</si>
  <si>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</si>
  <si>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</si>
  <si>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</si>
  <si>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</si>
  <si>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</si>
  <si>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</si>
  <si>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</si>
  <si>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</si>
  <si>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</si>
  <si>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</si>
  <si>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</si>
  <si>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</si>
  <si>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</si>
  <si>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</si>
  <si>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</si>
  <si>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</si>
  <si>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</si>
  <si>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</si>
  <si>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</si>
  <si>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</si>
  <si>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</si>
  <si>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</si>
  <si>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</si>
  <si>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</si>
  <si>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</si>
  <si>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</si>
  <si>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</si>
  <si>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</si>
  <si>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</si>
  <si>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</si>
  <si>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</si>
  <si>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</si>
  <si>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</si>
  <si>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</si>
  <si>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</si>
  <si>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</si>
  <si>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</si>
  <si>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</si>
  <si>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</si>
  <si>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</si>
  <si>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</si>
  <si>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</si>
  <si>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</si>
  <si>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</si>
  <si>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</si>
  <si>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</si>
  <si>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</si>
  <si>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</si>
  <si>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</si>
  <si>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</si>
  <si>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</si>
  <si>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</si>
  <si>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</si>
  <si>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</si>
  <si>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</si>
  <si>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</si>
  <si>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</si>
  <si>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</si>
  <si>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</si>
  <si>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</si>
  <si>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</si>
  <si>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</si>
  <si>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</si>
  <si>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</si>
  <si>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</si>
  <si>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</si>
  <si>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</si>
  <si>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</si>
  <si>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</si>
  <si>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</si>
  <si>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</si>
  <si>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</si>
  <si>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</si>
  <si>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</si>
  <si>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</si>
  <si>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</si>
  <si>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</si>
  <si>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</si>
  <si>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</si>
  <si>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</si>
  <si>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</si>
  <si>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</si>
  <si>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</si>
  <si>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</si>
  <si>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</si>
  <si>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</si>
  <si>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</si>
  <si>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</si>
  <si>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</si>
  <si>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</si>
  <si>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</si>
  <si>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</si>
  <si>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</si>
  <si>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</si>
  <si>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</si>
  <si>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</si>
  <si>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</si>
  <si>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</si>
  <si>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</si>
  <si>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</si>
  <si>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</si>
  <si>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</si>
  <si>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</si>
  <si>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</si>
  <si>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</si>
  <si>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</si>
  <si>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</si>
  <si>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</si>
  <si>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</si>
  <si>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</si>
  <si>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</si>
  <si>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</si>
  <si>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</si>
  <si>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</si>
  <si>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</si>
  <si>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</si>
  <si>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</si>
  <si>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</si>
  <si>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</si>
  <si>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</si>
  <si>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</si>
  <si>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</si>
  <si>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</si>
  <si>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</si>
  <si>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</si>
  <si>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</si>
  <si>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</si>
  <si>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</si>
  <si>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</si>
  <si>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</si>
  <si>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</si>
  <si>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</si>
  <si>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</si>
  <si>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</si>
  <si>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</si>
  <si>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</si>
  <si>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</si>
  <si>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</si>
  <si>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</si>
  <si>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</si>
  <si>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</si>
  <si>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</si>
  <si>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</si>
  <si>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</si>
  <si>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</si>
  <si>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</si>
  <si>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</si>
  <si>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</si>
  <si>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</si>
  <si>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</si>
  <si>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</si>
  <si>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</si>
  <si>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</si>
  <si>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</si>
  <si>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</si>
  <si>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</si>
  <si>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</si>
  <si>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</si>
  <si>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</si>
  <si>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</si>
  <si>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</si>
  <si>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</si>
  <si>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</si>
  <si>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</si>
  <si>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</si>
  <si>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</si>
  <si>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</si>
  <si>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</si>
  <si>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</si>
  <si>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</si>
  <si>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</si>
  <si>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</si>
  <si>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</si>
  <si>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</si>
  <si>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</si>
  <si>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</si>
  <si>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</si>
  <si>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</si>
  <si>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</si>
  <si>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</si>
  <si>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</si>
  <si>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</si>
  <si>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</si>
  <si>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</si>
  <si>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</si>
  <si>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</si>
  <si>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</si>
  <si>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</si>
  <si>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</si>
  <si>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</si>
  <si>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</si>
  <si>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</si>
  <si>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</si>
  <si>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</si>
  <si>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</si>
  <si>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</si>
  <si>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</si>
  <si>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</si>
  <si>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</si>
  <si>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</si>
  <si>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</si>
  <si>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</si>
  <si>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</si>
  <si>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</si>
  <si>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</si>
  <si>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</si>
  <si>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</si>
  <si>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</si>
  <si>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</si>
  <si>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</si>
  <si>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</si>
  <si>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</si>
  <si>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</si>
  <si>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</si>
  <si>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</si>
  <si>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</si>
  <si>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</si>
  <si>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</si>
  <si>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</si>
  <si>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</si>
  <si>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</si>
  <si>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</si>
  <si>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</si>
  <si>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</si>
  <si>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</si>
  <si>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</si>
  <si>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</si>
  <si>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</si>
  <si>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</si>
  <si>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</si>
  <si>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</si>
  <si>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</si>
  <si>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</si>
  <si>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</si>
  <si>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</si>
  <si>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</si>
  <si>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</si>
  <si>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</si>
  <si>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</si>
  <si>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</si>
  <si>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</si>
  <si>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</si>
  <si>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</si>
  <si>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</si>
  <si>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</si>
  <si>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</si>
  <si>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</si>
  <si>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</si>
  <si>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</si>
  <si>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</si>
  <si>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</si>
  <si>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</si>
  <si>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</si>
  <si>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</si>
  <si>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</si>
  <si>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</si>
  <si>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</si>
  <si>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</si>
  <si>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</si>
  <si>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</si>
  <si>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</si>
  <si>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</si>
  <si>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</si>
  <si>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</si>
  <si>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</si>
  <si>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</si>
  <si>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</si>
  <si>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</si>
  <si>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</si>
  <si>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</si>
  <si>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</si>
  <si>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</si>
  <si>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</si>
  <si>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</si>
  <si>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</si>
  <si>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</si>
  <si>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</si>
  <si>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</si>
  <si>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</si>
  <si>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</si>
  <si>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</si>
  <si>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</si>
  <si>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</si>
  <si>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</si>
  <si>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</si>
  <si>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</si>
  <si>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</si>
  <si>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</si>
  <si>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</si>
  <si>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</si>
  <si>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</si>
  <si>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</si>
  <si>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</si>
  <si>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</si>
  <si>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</si>
  <si>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</si>
  <si>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</si>
  <si>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</si>
  <si>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</si>
  <si>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</si>
  <si>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</si>
  <si>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</si>
  <si>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</si>
  <si>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</si>
  <si>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</si>
  <si>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</si>
  <si>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</si>
  <si>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</si>
  <si>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</si>
  <si>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</si>
  <si>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</si>
  <si>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</si>
  <si>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</si>
  <si>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</si>
  <si>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</si>
  <si>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</si>
  <si>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</si>
  <si>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</si>
  <si>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</si>
  <si>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</si>
  <si>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</si>
  <si>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</si>
  <si>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</si>
  <si>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</si>
  <si>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</si>
  <si>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</si>
  <si>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</si>
  <si>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</si>
  <si>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</si>
  <si>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</si>
  <si>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</si>
  <si>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</si>
  <si>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</si>
  <si>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</si>
  <si>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</si>
  <si>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</si>
  <si>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</si>
  <si>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</si>
  <si>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</si>
  <si>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</si>
  <si>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</si>
  <si>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</si>
  <si>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</si>
  <si>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</si>
  <si>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</si>
  <si>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</si>
  <si>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</si>
  <si>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</si>
  <si>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</si>
  <si>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</si>
  <si>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</si>
  <si>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</si>
  <si>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</si>
  <si>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</si>
  <si>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</si>
  <si>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</si>
  <si>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</si>
  <si>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</si>
  <si>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</si>
  <si>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</si>
  <si>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</si>
  <si>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</si>
  <si>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</si>
  <si>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</si>
  <si>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</si>
  <si>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</si>
  <si>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</si>
  <si>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</si>
  <si>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</si>
  <si>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</si>
  <si>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</si>
  <si>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</si>
  <si>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</si>
  <si>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</si>
  <si>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</si>
  <si>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</si>
  <si>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</si>
  <si>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</si>
  <si>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</si>
  <si>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</si>
  <si>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</si>
  <si>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</si>
  <si>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</si>
  <si>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</si>
  <si>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</si>
  <si>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</si>
  <si>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</si>
  <si>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</si>
  <si>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</si>
  <si>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</si>
  <si>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</si>
  <si>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</si>
  <si>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</si>
  <si>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</si>
  <si>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</si>
  <si>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</si>
  <si>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</si>
  <si>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</si>
  <si>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</si>
  <si>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</si>
  <si>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</si>
  <si>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</si>
  <si>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</si>
  <si>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</si>
  <si>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</si>
  <si>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</si>
  <si>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</si>
  <si>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</si>
  <si>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</si>
  <si>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</si>
  <si>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</si>
  <si>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</si>
  <si>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</si>
  <si>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</si>
  <si>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</si>
  <si>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</si>
  <si>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</si>
  <si>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</si>
  <si>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</si>
  <si>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</si>
  <si>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</si>
  <si>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</si>
  <si>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</si>
  <si>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</si>
  <si>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</si>
  <si>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</si>
  <si>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</si>
  <si>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</si>
  <si>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</si>
  <si>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</si>
  <si>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</si>
  <si>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</si>
  <si>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</si>
  <si>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</si>
  <si>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</si>
  <si>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</si>
  <si>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</si>
  <si>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</si>
  <si>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</si>
  <si>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</si>
  <si>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</si>
  <si>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</si>
  <si>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</si>
  <si>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</si>
  <si>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</si>
  <si>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</si>
  <si>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</si>
  <si>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</si>
  <si>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</si>
  <si>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</si>
  <si>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</si>
  <si>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</si>
  <si>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</si>
  <si>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</si>
  <si>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</si>
  <si>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</si>
  <si>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</si>
  <si>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</si>
  <si>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</si>
  <si>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</si>
  <si>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</si>
  <si>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</si>
  <si>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</si>
  <si>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</si>
  <si>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</si>
  <si>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</si>
  <si>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</si>
  <si>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</si>
  <si>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</si>
  <si>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</si>
  <si>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</si>
  <si>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</si>
  <si>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</si>
  <si>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</si>
  <si>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</si>
  <si>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</si>
  <si>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</si>
  <si>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</si>
  <si>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</si>
  <si>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</si>
  <si>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</si>
  <si>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</si>
  <si>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</si>
  <si>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</si>
  <si>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</si>
  <si>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</si>
  <si>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</si>
  <si>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</si>
  <si>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</si>
  <si>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</si>
  <si>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</si>
  <si>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</si>
  <si>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</si>
  <si>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</si>
  <si>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</si>
  <si>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</si>
  <si>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</si>
  <si>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</si>
  <si>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</si>
  <si>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</si>
  <si>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</si>
  <si>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</si>
  <si>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</si>
  <si>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</si>
  <si>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</si>
  <si>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</si>
  <si>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</si>
  <si>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</si>
  <si>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</si>
  <si>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</si>
  <si>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</si>
  <si>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</si>
  <si>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</si>
  <si>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</si>
  <si>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</si>
  <si>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</si>
  <si>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</si>
  <si>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</si>
  <si>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</si>
  <si>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</si>
  <si>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</si>
  <si>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</si>
  <si>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</si>
  <si>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</si>
  <si>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</si>
  <si>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</si>
  <si>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</si>
  <si>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</si>
  <si>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</si>
  <si>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</si>
  <si>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</si>
  <si>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</si>
  <si>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</si>
  <si>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</si>
  <si>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</si>
  <si>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</si>
  <si>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</si>
  <si>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</si>
  <si>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</si>
  <si>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</si>
  <si>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</si>
  <si>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</si>
  <si>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</si>
  <si>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</si>
  <si>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</si>
  <si>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</si>
  <si>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</si>
  <si>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</si>
  <si>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</si>
  <si>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</si>
  <si>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</si>
  <si>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</si>
  <si>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</si>
  <si>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</si>
  <si>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</si>
  <si>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</si>
  <si>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</si>
  <si>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</si>
  <si>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</si>
  <si>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</si>
  <si>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</si>
  <si>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</si>
  <si>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</si>
  <si>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</si>
  <si>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</si>
  <si>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</si>
  <si>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</si>
  <si>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</si>
  <si>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</si>
  <si>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</si>
  <si>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</si>
  <si>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</si>
  <si>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</si>
  <si>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</si>
  <si>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</si>
  <si>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</si>
  <si>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</si>
  <si>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</si>
  <si>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</si>
  <si>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</si>
  <si>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</si>
  <si>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</si>
  <si>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</si>
  <si>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</si>
  <si>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</si>
  <si>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</si>
  <si>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</si>
  <si>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</si>
  <si>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</si>
  <si>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</si>
  <si>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</si>
  <si>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</si>
  <si>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</si>
  <si>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</si>
  <si>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</si>
  <si>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</si>
  <si>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</si>
  <si>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</si>
  <si>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</si>
  <si>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</si>
  <si>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</si>
  <si>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</si>
  <si>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</si>
  <si>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</si>
  <si>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</si>
  <si>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</si>
  <si>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</si>
  <si>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</si>
  <si>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</si>
  <si>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</si>
  <si>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</si>
  <si>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</si>
  <si>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</si>
  <si>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</si>
  <si>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</si>
  <si>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</si>
  <si>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</si>
  <si>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</si>
  <si>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</si>
  <si>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</si>
  <si>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</si>
  <si>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</si>
  <si>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</si>
  <si>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</si>
  <si>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</si>
  <si>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</si>
  <si>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</si>
  <si>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</si>
  <si>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</si>
  <si>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</si>
  <si>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</si>
  <si>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</si>
  <si>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</si>
  <si>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</si>
  <si>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</si>
  <si>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</si>
  <si>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</si>
  <si>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</si>
  <si>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</si>
  <si>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</si>
  <si>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</si>
  <si>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</si>
  <si>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</si>
  <si>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</si>
  <si>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</si>
  <si>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</si>
  <si>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</si>
  <si>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</si>
  <si>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</si>
  <si>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</si>
  <si>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</si>
  <si>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</si>
  <si>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</si>
  <si>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</si>
  <si>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</si>
  <si>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</si>
  <si>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</si>
  <si>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</si>
  <si>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</si>
  <si>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</si>
  <si>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</si>
  <si>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</si>
  <si>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</si>
  <si>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</si>
  <si>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</si>
  <si>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</si>
  <si>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</si>
  <si>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</si>
  <si>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</si>
  <si>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</si>
  <si>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</si>
  <si>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</si>
  <si>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</si>
  <si>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</si>
  <si>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</si>
  <si>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</si>
  <si>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</si>
  <si>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</si>
  <si>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</si>
  <si>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</si>
  <si>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</si>
  <si>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</si>
  <si>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</si>
  <si>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</si>
  <si>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</si>
  <si>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</si>
  <si>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</si>
  <si>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</si>
  <si>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</si>
  <si>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</si>
  <si>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</si>
  <si>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</si>
  <si>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</si>
  <si>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</si>
  <si>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</si>
  <si>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</si>
  <si>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</si>
  <si>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</si>
  <si>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</si>
  <si>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</si>
  <si>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</si>
  <si>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</si>
  <si>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</si>
  <si>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</si>
  <si>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</si>
  <si>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</si>
  <si>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</si>
  <si>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</si>
  <si>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</si>
  <si>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</si>
  <si>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</si>
  <si>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</si>
  <si>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</si>
  <si>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</si>
  <si>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</si>
  <si>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</si>
  <si>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</si>
  <si>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</si>
  <si>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</si>
  <si>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</si>
  <si>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</si>
  <si>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</si>
  <si>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</si>
  <si>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</si>
  <si>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</si>
  <si>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</si>
  <si>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</si>
  <si>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</si>
  <si>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</si>
  <si>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</si>
  <si>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</si>
  <si>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</si>
  <si>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</si>
  <si>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</si>
  <si>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</si>
  <si>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</si>
  <si>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</si>
  <si>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</si>
  <si>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</si>
  <si>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</si>
  <si>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</si>
  <si>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</si>
  <si>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</si>
  <si>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</si>
  <si>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</si>
  <si>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</si>
  <si>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</si>
  <si>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</si>
  <si>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</si>
  <si>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</si>
  <si>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</si>
  <si>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</si>
  <si>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</si>
  <si>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</si>
  <si>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</si>
  <si>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</si>
  <si>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</si>
  <si>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</si>
  <si>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</si>
  <si>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</si>
  <si>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</si>
  <si>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</si>
  <si>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</si>
  <si>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</si>
  <si>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</si>
  <si>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</si>
  <si>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</si>
  <si>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</si>
  <si>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</si>
  <si>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</si>
  <si>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</si>
  <si>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</si>
  <si>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</si>
  <si>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</si>
  <si>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</si>
  <si>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</si>
  <si>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</si>
  <si>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</si>
  <si>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</si>
  <si>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</si>
  <si>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</si>
  <si>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</si>
  <si>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</si>
  <si>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</si>
  <si>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</si>
  <si>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</si>
  <si>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</si>
  <si>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</si>
  <si>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</si>
  <si>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</si>
  <si>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</si>
  <si>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</si>
  <si>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</si>
  <si>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</si>
  <si>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</si>
  <si>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</si>
  <si>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</si>
  <si>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</si>
  <si>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</si>
  <si>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</si>
  <si>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</si>
  <si>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</si>
  <si>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</si>
  <si>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</si>
  <si>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</si>
  <si>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</si>
  <si>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</si>
  <si>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</si>
  <si>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</si>
  <si>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</si>
  <si>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</si>
  <si>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</si>
  <si>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</si>
  <si>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</si>
  <si>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</si>
  <si>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</si>
  <si>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</si>
  <si>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</si>
  <si>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</si>
  <si>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</si>
  <si>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</si>
  <si>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</si>
  <si>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</si>
  <si>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</si>
  <si>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</si>
  <si>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</si>
  <si>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</si>
  <si>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</si>
  <si>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</si>
  <si>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</si>
  <si>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</si>
  <si>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</si>
  <si>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</si>
  <si>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</si>
  <si>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</si>
  <si>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</si>
  <si>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</si>
  <si>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</si>
  <si>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</si>
  <si>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</si>
  <si>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</si>
  <si>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</si>
  <si>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</si>
  <si>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</si>
  <si>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</si>
  <si>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</si>
  <si>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</si>
  <si>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</si>
  <si>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</si>
  <si>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</si>
  <si>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</si>
  <si>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</si>
  <si>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</si>
  <si>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</si>
  <si>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</si>
  <si>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</si>
  <si>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</si>
  <si>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</si>
  <si>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</si>
  <si>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</si>
  <si>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</si>
  <si>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</si>
  <si>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</si>
  <si>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</si>
  <si>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</si>
  <si>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</si>
  <si>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</si>
  <si>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</si>
  <si>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</si>
  <si>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</si>
  <si>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</si>
  <si>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</si>
  <si>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</si>
  <si>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</si>
  <si>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</si>
  <si>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</si>
  <si>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</si>
  <si>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</si>
  <si>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</si>
  <si>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</si>
  <si>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</si>
  <si>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</si>
  <si>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</si>
  <si>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</si>
  <si>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</si>
  <si>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</si>
  <si>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</si>
  <si>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</si>
  <si>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</si>
  <si>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</si>
  <si>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</si>
  <si>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</si>
  <si>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</si>
  <si>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</si>
  <si>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</si>
  <si>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</si>
  <si>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</si>
  <si>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</si>
  <si>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</si>
  <si>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</si>
  <si>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</si>
  <si>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</si>
  <si>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</si>
  <si>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</si>
  <si>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</si>
  <si>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</si>
  <si>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</si>
  <si>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</si>
  <si>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</si>
  <si>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</si>
  <si>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</si>
  <si>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</si>
  <si>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</si>
  <si>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</si>
  <si>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</si>
  <si>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</si>
  <si>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</si>
  <si>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</si>
  <si>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</si>
  <si>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</si>
  <si>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</si>
  <si>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</si>
  <si>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</si>
  <si>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</si>
  <si>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</si>
  <si>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</si>
  <si>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</si>
  <si>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</si>
  <si>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</si>
  <si>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</si>
  <si>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</si>
  <si>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</si>
  <si>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</si>
  <si>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</si>
  <si>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</si>
  <si>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</si>
  <si>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</si>
  <si>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</si>
  <si>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</si>
  <si>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</si>
  <si>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</si>
  <si>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</si>
  <si>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</si>
  <si>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</si>
  <si>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</si>
  <si>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</si>
  <si>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</si>
  <si>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</si>
  <si>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</si>
  <si>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</si>
  <si>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</si>
  <si>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</si>
  <si>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</si>
  <si>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</si>
  <si>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</si>
  <si>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</si>
  <si>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</si>
  <si>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</si>
  <si>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</si>
  <si>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</si>
  <si>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</si>
  <si>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</si>
  <si>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</si>
  <si>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</si>
  <si>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</si>
  <si>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</si>
  <si>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</si>
  <si>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</si>
  <si>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</si>
  <si>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</si>
  <si>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</si>
  <si>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</si>
  <si>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</si>
  <si>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</si>
  <si>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</si>
  <si>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</si>
  <si>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</si>
  <si>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</si>
  <si>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</si>
  <si>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</si>
  <si>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</si>
  <si>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</si>
  <si>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</si>
  <si>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</si>
  <si>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</si>
  <si>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</si>
  <si>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</si>
  <si>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</si>
  <si>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</si>
  <si>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</si>
  <si>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</si>
  <si>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</si>
  <si>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</si>
  <si>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</si>
  <si>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</si>
  <si>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</si>
  <si>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</si>
  <si>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</si>
  <si>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</si>
  <si>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</si>
  <si>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</si>
  <si>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</si>
  <si>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</si>
  <si>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</si>
  <si>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</si>
  <si>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</si>
  <si>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</si>
  <si>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</si>
  <si>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</si>
  <si>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</si>
  <si>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</si>
  <si>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</si>
  <si>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</si>
  <si>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</si>
  <si>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</si>
  <si>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</si>
  <si>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</si>
  <si>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</si>
  <si>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</si>
  <si>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</si>
  <si>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</si>
  <si>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</si>
  <si>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</si>
  <si>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</si>
  <si>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</si>
  <si>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</si>
  <si>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</si>
  <si>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</si>
  <si>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</si>
  <si>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</si>
  <si>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</si>
  <si>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</si>
  <si>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</si>
  <si>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</si>
  <si>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</si>
  <si>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</si>
  <si>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</si>
  <si>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</si>
  <si>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</si>
  <si>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</si>
  <si>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</si>
  <si>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</si>
  <si>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</si>
  <si>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</si>
  <si>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</si>
  <si>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</si>
  <si>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</si>
  <si>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</si>
  <si>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</si>
  <si>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</si>
  <si>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</si>
  <si>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</si>
  <si>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</si>
  <si>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</si>
  <si>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</si>
  <si>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</si>
  <si>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</si>
  <si>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</si>
  <si>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</si>
  <si>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</si>
  <si>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</si>
  <si>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</si>
  <si>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</si>
  <si>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</si>
  <si>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</si>
  <si>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</si>
  <si>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</si>
  <si>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</si>
  <si>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</si>
  <si>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</si>
  <si>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</si>
  <si>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</si>
  <si>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</si>
  <si>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</si>
  <si>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</si>
  <si>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</si>
  <si>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</si>
  <si>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</si>
  <si>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</si>
  <si>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</si>
  <si>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</si>
  <si>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</si>
  <si>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</si>
  <si>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</si>
  <si>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</si>
  <si>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</si>
  <si>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</si>
  <si>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</si>
  <si>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</si>
  <si>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</si>
  <si>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</si>
  <si>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</si>
  <si>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</si>
  <si>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</si>
  <si>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</si>
  <si>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</si>
  <si>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</si>
  <si>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</si>
  <si>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</si>
  <si>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</si>
  <si>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</si>
  <si>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</si>
  <si>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</si>
  <si>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</si>
  <si>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</si>
  <si>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</si>
  <si>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</si>
  <si>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</si>
  <si>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</si>
  <si>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</si>
  <si>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</si>
  <si>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</si>
  <si>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</si>
  <si>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</si>
  <si>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</si>
  <si>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</si>
  <si>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</si>
  <si>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</si>
  <si>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</si>
  <si>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</si>
  <si>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</si>
  <si>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</si>
  <si>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</si>
  <si>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</si>
  <si>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</si>
  <si>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</si>
  <si>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</si>
  <si>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</si>
  <si>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</si>
  <si>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</si>
  <si>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</si>
  <si>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</si>
  <si>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</si>
  <si>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</si>
  <si>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</si>
  <si>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</si>
  <si>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</si>
  <si>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</si>
  <si>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</si>
  <si>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</si>
  <si>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</si>
  <si>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</si>
  <si>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</si>
  <si>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</si>
  <si>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</si>
  <si>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</si>
  <si>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</si>
  <si>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</si>
  <si>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</si>
  <si>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</si>
  <si>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</si>
  <si>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</si>
  <si>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</si>
  <si>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</si>
  <si>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</si>
  <si>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</si>
  <si>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</si>
  <si>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</si>
  <si>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</si>
  <si>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</si>
  <si>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</si>
  <si>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</si>
  <si>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</si>
  <si>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</si>
  <si>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</si>
  <si>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</si>
  <si>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</si>
  <si>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</si>
  <si>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</si>
  <si>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</si>
  <si>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</si>
  <si>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</si>
  <si>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</si>
  <si>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</si>
  <si>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</si>
  <si>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</si>
  <si>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</si>
  <si>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</si>
  <si>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</si>
  <si>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</si>
  <si>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</si>
  <si>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</si>
  <si>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</si>
  <si>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</si>
  <si>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</si>
  <si>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</si>
  <si>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</si>
  <si>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</si>
  <si>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</si>
  <si>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</si>
  <si>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</si>
  <si>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</si>
  <si>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</si>
  <si>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</si>
  <si>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</si>
  <si>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</si>
  <si>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</si>
  <si>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</si>
  <si>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</si>
  <si>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</si>
  <si>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</si>
  <si>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</si>
  <si>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</si>
  <si>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</si>
  <si>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</si>
  <si>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</si>
  <si>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</si>
  <si>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</si>
  <si>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</si>
  <si>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</si>
  <si>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</si>
  <si>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</si>
  <si>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</si>
  <si>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</si>
  <si>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</si>
  <si>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</si>
  <si>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</si>
  <si>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</si>
  <si>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</si>
  <si>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</si>
  <si>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</si>
  <si>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</si>
  <si>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</si>
  <si>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</si>
  <si>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</si>
  <si>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</si>
  <si>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</si>
  <si>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</si>
  <si>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</si>
  <si>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</si>
  <si>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</si>
  <si>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</si>
  <si>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</si>
  <si>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</si>
  <si>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</si>
  <si>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</si>
  <si>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</si>
  <si>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</si>
  <si>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</si>
  <si>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</si>
  <si>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</si>
  <si>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</si>
  <si>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</si>
  <si>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</si>
  <si>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</si>
  <si>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</si>
  <si>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</si>
  <si>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</si>
  <si>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</si>
  <si>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</si>
  <si>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</si>
  <si>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</si>
  <si>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</si>
  <si>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</si>
  <si>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</si>
  <si>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</si>
  <si>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</si>
  <si>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</si>
  <si>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</si>
  <si>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</si>
  <si>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</si>
  <si>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</si>
  <si>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</si>
  <si>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</si>
  <si>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</si>
  <si>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</si>
  <si>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</si>
  <si>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</si>
  <si>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</si>
  <si>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</si>
  <si>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</si>
  <si>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</si>
  <si>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</si>
  <si>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</si>
  <si>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</si>
  <si>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</si>
  <si>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</si>
  <si>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</si>
  <si>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</si>
  <si>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</si>
  <si>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</si>
  <si>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</si>
  <si>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</si>
  <si>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</si>
  <si>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</si>
  <si>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</si>
  <si>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</si>
  <si>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</si>
  <si>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</si>
  <si>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</si>
  <si>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</si>
  <si>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</si>
  <si>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</si>
  <si>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</si>
  <si>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</si>
  <si>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</si>
  <si>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</si>
  <si>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</si>
  <si>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</si>
  <si>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</si>
  <si>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</si>
  <si>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</si>
  <si>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</si>
  <si>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</si>
  <si>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</si>
  <si>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</si>
  <si>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</si>
  <si>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</si>
  <si>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</si>
  <si>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</si>
  <si>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</si>
  <si>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</si>
  <si>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</si>
  <si>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</si>
  <si>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</si>
  <si>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</si>
  <si>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</si>
  <si>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</si>
  <si>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</si>
  <si>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</si>
  <si>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</si>
  <si>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</si>
  <si>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</si>
  <si>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</si>
  <si>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</si>
  <si>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</si>
  <si>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</si>
  <si>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</si>
  <si>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</si>
  <si>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</si>
  <si>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</si>
  <si>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</si>
  <si>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</si>
  <si>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</si>
  <si>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</si>
  <si>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</si>
  <si>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</si>
  <si>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</si>
  <si>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</si>
  <si>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</si>
  <si>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</si>
  <si>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</si>
  <si>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</si>
  <si>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</si>
  <si>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</si>
  <si>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</si>
  <si>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</si>
  <si>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</si>
  <si>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</si>
  <si>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</si>
  <si>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</si>
  <si>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</si>
  <si>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</si>
  <si>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</si>
  <si>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</si>
  <si>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</si>
  <si>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</si>
  <si>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</si>
  <si>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</si>
  <si>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</si>
  <si>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</si>
  <si>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</si>
  <si>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</si>
  <si>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</si>
  <si>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</si>
  <si>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</si>
  <si>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</si>
  <si>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</si>
  <si>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</si>
  <si>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</si>
  <si>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</si>
  <si>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</si>
  <si>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</si>
  <si>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</si>
  <si>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</si>
  <si>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</si>
  <si>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</si>
  <si>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</si>
  <si>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</si>
  <si>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</si>
  <si>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</si>
  <si>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</si>
  <si>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</si>
  <si>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</si>
  <si>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</si>
  <si>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</si>
  <si>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</si>
  <si>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</si>
  <si>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</si>
  <si>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</si>
  <si>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</si>
  <si>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</si>
  <si>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</si>
  <si>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</si>
  <si>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</si>
  <si>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</si>
  <si>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</si>
  <si>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</si>
  <si>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</si>
  <si>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</si>
  <si>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</si>
  <si>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</si>
  <si>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</si>
  <si>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</si>
  <si>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</si>
  <si>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</si>
  <si>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</si>
  <si>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</si>
  <si>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</si>
  <si>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</si>
  <si>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</si>
  <si>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</si>
  <si>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</si>
  <si>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</si>
  <si>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</si>
  <si>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</si>
  <si>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</si>
  <si>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</si>
  <si>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</si>
  <si>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</si>
  <si>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</si>
  <si>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</si>
  <si>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</si>
  <si>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</si>
  <si>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</si>
  <si>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</si>
  <si>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</si>
  <si>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</si>
  <si>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</si>
  <si>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</si>
  <si>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</si>
  <si>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</si>
  <si>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</si>
  <si>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</si>
  <si>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</si>
  <si>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</si>
  <si>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</si>
  <si>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</si>
  <si>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</si>
  <si>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</si>
  <si>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</si>
  <si>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</si>
  <si>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</si>
  <si>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</si>
  <si>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</si>
  <si>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</si>
  <si>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</si>
  <si>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</si>
  <si>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</si>
  <si>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</si>
  <si>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</si>
  <si>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</si>
  <si>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</si>
  <si>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</si>
  <si>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</si>
  <si>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</si>
  <si>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</si>
  <si>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</si>
  <si>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</si>
  <si>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</si>
  <si>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</si>
  <si>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</si>
  <si>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</si>
  <si>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</si>
  <si>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</si>
  <si>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</si>
  <si>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</si>
  <si>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</si>
  <si>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</si>
  <si>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</si>
  <si>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</si>
  <si>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</si>
  <si>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</si>
  <si>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</si>
  <si>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</si>
  <si>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</si>
  <si>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</si>
  <si>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</si>
  <si>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</si>
  <si>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</si>
  <si>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</si>
  <si>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</si>
  <si>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</si>
  <si>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</si>
  <si>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</si>
  <si>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</si>
  <si>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</si>
  <si>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</si>
  <si>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</si>
  <si>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</si>
  <si>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</si>
  <si>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</si>
  <si>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</si>
  <si>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</si>
  <si>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</si>
  <si>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</si>
  <si>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</si>
  <si>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</si>
  <si>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</si>
  <si>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</si>
  <si>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</si>
  <si>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</si>
  <si>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</si>
  <si>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</si>
  <si>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</si>
  <si>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</si>
  <si>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</si>
  <si>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</si>
  <si>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</si>
  <si>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</si>
  <si>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</si>
  <si>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</si>
  <si>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</si>
  <si>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</si>
  <si>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</si>
  <si>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</si>
  <si>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</si>
  <si>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</si>
  <si>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</si>
  <si>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</si>
  <si>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</si>
  <si>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</si>
  <si>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</si>
  <si>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</si>
  <si>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</si>
  <si>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</si>
  <si>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</si>
  <si>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</si>
  <si>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</si>
  <si>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</si>
  <si>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</si>
  <si>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</si>
  <si>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</si>
  <si>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</si>
  <si>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</si>
  <si>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</si>
  <si>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</si>
  <si>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</si>
  <si>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</si>
  <si>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</si>
  <si>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</si>
  <si>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</si>
  <si>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</si>
  <si>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</si>
  <si>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</si>
  <si>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</si>
  <si>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</si>
  <si>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</si>
  <si>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</si>
  <si>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</si>
  <si>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</si>
  <si>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</si>
  <si>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</si>
  <si>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</si>
  <si>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</si>
  <si>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</si>
  <si>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</si>
  <si>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</si>
  <si>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</si>
  <si>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</si>
  <si>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</si>
  <si>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</si>
  <si>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</si>
  <si>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</si>
  <si>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</si>
  <si>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</si>
  <si>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</si>
  <si>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</si>
  <si>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</si>
  <si>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</si>
  <si>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</si>
  <si>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</si>
  <si>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</si>
  <si>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</si>
  <si>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</si>
  <si>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</si>
  <si>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</si>
  <si>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</si>
  <si>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</si>
  <si>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</si>
  <si>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</si>
  <si>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</si>
  <si>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</si>
  <si>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</si>
  <si>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</si>
  <si>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</si>
  <si>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</si>
  <si>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</si>
  <si>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</si>
  <si>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</si>
  <si>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</si>
  <si>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</si>
  <si>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</si>
  <si>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</si>
  <si>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</si>
  <si>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</si>
  <si>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</si>
  <si>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</si>
  <si>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</si>
  <si>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</si>
  <si>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</si>
  <si>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</si>
  <si>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</si>
  <si>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</si>
  <si>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</si>
  <si>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</si>
  <si>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</si>
  <si>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</si>
  <si>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</si>
  <si>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</si>
  <si>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</si>
  <si>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</si>
  <si>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</si>
  <si>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</si>
  <si>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</si>
  <si>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</si>
  <si>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</si>
  <si>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</si>
  <si>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</si>
  <si>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</si>
  <si>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</si>
  <si>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</si>
  <si>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</si>
  <si>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</si>
  <si>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</si>
  <si>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</si>
  <si>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</si>
  <si>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</si>
  <si>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</si>
  <si>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</si>
  <si>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</si>
  <si>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</si>
  <si>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</si>
  <si>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</si>
  <si>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</si>
  <si>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</si>
  <si>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</si>
  <si>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</si>
  <si>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</si>
  <si>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</si>
  <si>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</si>
  <si>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</si>
  <si>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</si>
  <si>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</si>
  <si>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</si>
  <si>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</si>
  <si>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</si>
  <si>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</si>
  <si>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</si>
  <si>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</si>
  <si>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</si>
  <si>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</si>
  <si>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</si>
  <si>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</si>
  <si>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</si>
  <si>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</si>
  <si>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</si>
  <si>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</si>
  <si>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</si>
  <si>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</si>
  <si>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</si>
  <si>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</si>
  <si>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</si>
  <si>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</si>
  <si>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</si>
  <si>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</si>
  <si>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</si>
  <si>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</si>
  <si>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</si>
  <si>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</si>
  <si>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</si>
  <si>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</si>
  <si>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</si>
  <si>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</si>
  <si>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</si>
  <si>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</si>
  <si>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</si>
  <si>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</si>
  <si>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</si>
  <si>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</si>
  <si>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</si>
  <si>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</si>
  <si>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</si>
  <si>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</si>
  <si>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</si>
  <si>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</si>
  <si>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</si>
  <si>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</si>
  <si>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</si>
  <si>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</si>
  <si>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</si>
  <si>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</si>
  <si>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</si>
  <si>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</si>
  <si>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</si>
  <si>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</si>
  <si>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</si>
  <si>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</si>
  <si>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</si>
  <si>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</si>
  <si>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</si>
  <si>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</si>
  <si>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</si>
  <si>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</si>
  <si>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</si>
  <si>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</si>
  <si>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</si>
  <si>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</si>
  <si>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</si>
  <si>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</si>
  <si>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</si>
  <si>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</si>
  <si>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</si>
  <si>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</si>
  <si>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</si>
  <si>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</si>
  <si>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</si>
  <si>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</si>
  <si>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</si>
  <si>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</si>
  <si>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</si>
  <si>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</si>
  <si>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</si>
  <si>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</si>
  <si>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</si>
  <si>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</si>
  <si>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</si>
  <si>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</si>
  <si>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</si>
  <si>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</si>
  <si>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</si>
  <si>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</si>
  <si>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</si>
  <si>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</si>
  <si>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</si>
  <si>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</si>
  <si>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</si>
  <si>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</si>
  <si>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</si>
  <si>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</si>
  <si>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</si>
  <si>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</si>
  <si>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</si>
  <si>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</si>
  <si>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</si>
  <si>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</si>
  <si>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</si>
  <si>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</si>
  <si>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</si>
  <si>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</si>
  <si>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</si>
  <si>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</si>
  <si>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</si>
  <si>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</si>
  <si>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</si>
  <si>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</si>
  <si>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</si>
  <si>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</si>
  <si>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</si>
  <si>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</si>
  <si>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</si>
  <si>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</si>
  <si>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</si>
  <si>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</si>
  <si>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</si>
  <si>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</si>
  <si>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</si>
  <si>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</si>
  <si>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</si>
  <si>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</si>
  <si>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</si>
  <si>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</si>
  <si>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</si>
  <si>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</si>
  <si>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</si>
  <si>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</si>
  <si>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</si>
  <si>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</si>
  <si>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</si>
  <si>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</si>
  <si>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</si>
  <si>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</si>
  <si>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</si>
  <si>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</si>
  <si>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</si>
  <si>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</si>
  <si>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</si>
  <si>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</si>
  <si>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</si>
  <si>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</si>
  <si>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</si>
  <si>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</si>
  <si>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</si>
  <si>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</si>
  <si>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</si>
  <si>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</si>
  <si>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</si>
  <si>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</si>
  <si>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</si>
  <si>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</si>
  <si>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</si>
  <si>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</si>
  <si>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</si>
  <si>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</si>
  <si>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</si>
  <si>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</si>
  <si>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</si>
  <si>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</si>
  <si>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</si>
  <si>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</si>
  <si>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</si>
  <si>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</si>
  <si>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</si>
  <si>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</si>
  <si>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</si>
  <si>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</si>
  <si>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</si>
  <si>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</si>
  <si>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</si>
  <si>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</si>
  <si>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</si>
  <si>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</si>
  <si>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</si>
  <si>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</si>
  <si>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</si>
  <si>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</si>
  <si>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</si>
  <si>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</si>
  <si>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</si>
  <si>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</si>
  <si>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</si>
  <si>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</si>
  <si>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</si>
  <si>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</si>
  <si>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</si>
  <si>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</si>
  <si>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</si>
  <si>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</si>
  <si>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</si>
  <si>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</si>
  <si>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</si>
  <si>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</si>
  <si>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</si>
  <si>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</si>
  <si>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</si>
  <si>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</si>
  <si>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</si>
  <si>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</si>
  <si>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</si>
  <si>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</si>
  <si>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</si>
  <si>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</si>
  <si>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</si>
  <si>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</si>
  <si>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</si>
  <si>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</si>
  <si>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</si>
  <si>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</si>
  <si>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</si>
  <si>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</si>
  <si>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</si>
  <si>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</si>
  <si>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</si>
  <si>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</si>
  <si>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</si>
  <si>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</si>
  <si>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</si>
  <si>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</si>
  <si>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</si>
  <si>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</si>
  <si>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</si>
  <si>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</si>
  <si>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</si>
  <si>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</si>
  <si>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</si>
  <si>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</si>
  <si>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</si>
  <si>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</si>
  <si>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</si>
  <si>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</si>
  <si>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</si>
  <si>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</si>
  <si>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</si>
  <si>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</si>
  <si>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</si>
  <si>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</si>
  <si>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</si>
  <si>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</si>
  <si>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</si>
  <si>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</si>
  <si>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</si>
  <si>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</si>
  <si>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</si>
  <si>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</si>
  <si>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</si>
  <si>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</si>
  <si>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</si>
  <si>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</si>
  <si>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</si>
  <si>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</si>
  <si>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</si>
  <si>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</si>
  <si>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</si>
  <si>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</si>
  <si>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</si>
  <si>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</si>
  <si>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</si>
  <si>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</si>
  <si>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</si>
  <si>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</si>
  <si>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</si>
  <si>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</si>
  <si>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</si>
  <si>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</si>
  <si>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</si>
  <si>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</si>
  <si>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</si>
  <si>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</si>
  <si>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</si>
  <si>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</si>
  <si>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</si>
  <si>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</si>
  <si>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</si>
  <si>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</si>
  <si>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</si>
  <si>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</si>
  <si>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</si>
  <si>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</si>
  <si>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</si>
  <si>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</si>
  <si>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</si>
  <si>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</si>
  <si>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</si>
  <si>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</si>
  <si>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</si>
  <si>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</si>
  <si>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</si>
  <si>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</si>
  <si>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</si>
  <si>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</si>
  <si>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</si>
  <si>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</si>
  <si>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</si>
  <si>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</si>
  <si>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</si>
  <si>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</si>
  <si>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</si>
  <si>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</si>
  <si>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</si>
  <si>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</si>
  <si>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</si>
  <si>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</si>
  <si>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</si>
  <si>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</si>
  <si>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</si>
  <si>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</si>
  <si>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</si>
  <si>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</si>
  <si>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</si>
  <si>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</si>
  <si>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</si>
  <si>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</si>
  <si>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</si>
  <si>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</si>
  <si>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</si>
  <si>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</si>
  <si>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</si>
  <si>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</si>
  <si>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</si>
  <si>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</si>
  <si>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</si>
  <si>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</si>
  <si>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</si>
  <si>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</si>
  <si>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</si>
  <si>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</si>
  <si>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</si>
  <si>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</si>
  <si>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</si>
  <si>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</si>
  <si>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</si>
  <si>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</si>
  <si>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</si>
  <si>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</si>
  <si>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</si>
  <si>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</si>
  <si>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</si>
  <si>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</si>
  <si>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</si>
  <si>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</si>
  <si>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</si>
  <si>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</si>
  <si>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</si>
  <si>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</si>
  <si>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</si>
  <si>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</si>
  <si>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</si>
  <si>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</si>
  <si>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</si>
  <si>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</si>
  <si>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</si>
  <si>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</si>
  <si>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</si>
  <si>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</si>
  <si>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</si>
  <si>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</si>
  <si>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</si>
  <si>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</si>
  <si>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</si>
  <si>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</si>
  <si>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</si>
  <si>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</si>
  <si>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</si>
  <si>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</si>
  <si>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</si>
  <si>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</si>
  <si>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</si>
  <si>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</si>
  <si>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</si>
  <si>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</si>
  <si>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</si>
  <si>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</si>
  <si>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</si>
  <si>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</si>
  <si>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</si>
  <si>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</si>
  <si>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</si>
  <si>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</si>
  <si>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</si>
  <si>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</si>
  <si>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</si>
  <si>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</si>
  <si>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</si>
  <si>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</si>
  <si>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</si>
  <si>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</si>
  <si>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</si>
  <si>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</si>
  <si>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</si>
  <si>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</si>
  <si>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</si>
  <si>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</si>
  <si>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</si>
  <si>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</si>
  <si>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</si>
  <si>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</si>
  <si>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</si>
  <si>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</si>
  <si>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</si>
  <si>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</si>
  <si>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</si>
  <si>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</si>
  <si>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</si>
  <si>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</si>
  <si>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</si>
  <si>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</si>
  <si>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</si>
  <si>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</si>
  <si>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</si>
  <si>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</si>
  <si>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</si>
  <si>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</si>
  <si>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</si>
  <si>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</si>
  <si>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</si>
  <si>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</si>
  <si>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</si>
  <si>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</si>
  <si>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</si>
  <si>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</si>
  <si>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</si>
  <si>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</si>
  <si>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</si>
  <si>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</si>
  <si>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</si>
  <si>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</si>
  <si>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</si>
  <si>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</si>
  <si>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</si>
  <si>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</si>
  <si>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</si>
  <si>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</si>
  <si>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</si>
  <si>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</si>
  <si>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</si>
  <si>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</si>
  <si>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</si>
  <si>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</si>
  <si>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</si>
  <si>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</si>
  <si>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</si>
  <si>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</si>
  <si>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</si>
  <si>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</si>
  <si>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</si>
  <si>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</si>
  <si>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</si>
  <si>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</si>
  <si>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</si>
  <si>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</si>
  <si>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</si>
  <si>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</si>
  <si>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</si>
  <si>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</si>
  <si>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</si>
  <si>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</si>
  <si>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</si>
  <si>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</si>
  <si>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</si>
  <si>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</si>
  <si>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</si>
  <si>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</si>
  <si>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</si>
  <si>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</si>
  <si>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</si>
  <si>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</si>
  <si>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</si>
  <si>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</si>
  <si>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</si>
  <si>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</si>
  <si>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</si>
  <si>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</si>
  <si>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</si>
  <si>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</si>
  <si>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</si>
  <si>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</si>
  <si>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</si>
  <si>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</si>
  <si>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</si>
  <si>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</si>
  <si>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</si>
  <si>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</si>
  <si>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</si>
  <si>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</si>
  <si>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</si>
  <si>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</si>
  <si>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</si>
  <si>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</si>
  <si>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</si>
  <si>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</si>
  <si>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</si>
  <si>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</si>
  <si>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</si>
  <si>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</si>
  <si>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</si>
  <si>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</si>
  <si>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</si>
  <si>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</si>
  <si>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</si>
  <si>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</si>
  <si>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</si>
  <si>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</si>
  <si>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</si>
  <si>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</si>
  <si>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</si>
  <si>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</si>
  <si>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</si>
  <si>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</si>
  <si>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</si>
  <si>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</si>
  <si>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</si>
  <si>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</si>
  <si>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</si>
  <si>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</si>
  <si>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</si>
  <si>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</si>
  <si>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</si>
  <si>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</si>
  <si>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</si>
  <si>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</si>
  <si>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</si>
  <si>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</si>
  <si>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</si>
  <si>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</si>
  <si>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</si>
  <si>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</si>
  <si>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</si>
  <si>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</si>
  <si>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</si>
  <si>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</si>
  <si>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</si>
  <si>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</si>
  <si>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</si>
  <si>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</si>
  <si>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</si>
  <si>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</si>
  <si>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</si>
  <si>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</si>
  <si>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</si>
  <si>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</si>
  <si>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</si>
  <si>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</si>
  <si>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</si>
  <si>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</si>
  <si>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</si>
  <si>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</si>
  <si>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</si>
  <si>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</si>
  <si>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</si>
  <si>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</si>
  <si>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</si>
  <si>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</si>
  <si>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</si>
  <si>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</si>
  <si>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</si>
  <si>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</si>
  <si>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</si>
  <si>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</si>
  <si>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</si>
  <si>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</si>
  <si>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</si>
  <si>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</si>
  <si>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</si>
  <si>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</si>
  <si>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</si>
  <si>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</si>
  <si>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</si>
  <si>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</si>
  <si>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</si>
  <si>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</si>
  <si>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</si>
  <si>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</si>
  <si>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</si>
  <si>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</si>
  <si>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</si>
  <si>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</si>
  <si>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</si>
  <si>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</si>
  <si>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</si>
  <si>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</si>
  <si>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</si>
  <si>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</si>
  <si>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</si>
  <si>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</si>
  <si>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</si>
  <si>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</si>
  <si>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</si>
  <si>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</si>
  <si>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</si>
  <si>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</si>
  <si>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</si>
  <si>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</si>
  <si>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</si>
  <si>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</si>
  <si>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</si>
  <si>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</si>
  <si>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</si>
  <si>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</si>
  <si>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</si>
  <si>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</si>
  <si>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</si>
  <si>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</si>
  <si>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</si>
  <si>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</si>
  <si>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</si>
  <si>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</si>
  <si>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</si>
  <si>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</si>
  <si>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</si>
  <si>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</si>
  <si>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</si>
  <si>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</si>
  <si>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</si>
  <si>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</si>
  <si>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</si>
  <si>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</si>
  <si>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</si>
  <si>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</si>
  <si>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</si>
  <si>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</si>
  <si>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</si>
  <si>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</si>
  <si>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</si>
  <si>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</si>
  <si>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</si>
  <si>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</si>
  <si>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</si>
  <si>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</si>
  <si>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</si>
  <si>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</si>
  <si>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</si>
  <si>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</si>
  <si>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</si>
  <si>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</si>
  <si>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</si>
  <si>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</si>
  <si>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</si>
  <si>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</si>
  <si>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</si>
  <si>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</si>
  <si>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</si>
  <si>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</si>
  <si>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</si>
  <si>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</si>
  <si>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</si>
  <si>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</si>
  <si>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</si>
  <si>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</si>
  <si>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</si>
  <si>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</si>
  <si>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</si>
  <si>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</si>
  <si>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</si>
  <si>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</si>
  <si>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</si>
  <si>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</si>
  <si>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</si>
  <si>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</si>
  <si>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</si>
  <si>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</si>
  <si>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</si>
  <si>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</si>
  <si>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</si>
  <si>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</si>
  <si>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</si>
  <si>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</si>
  <si>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</si>
  <si>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</si>
  <si>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</si>
  <si>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</si>
  <si>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</si>
  <si>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</si>
  <si>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</si>
  <si>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</si>
  <si>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</si>
  <si>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</si>
  <si>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</si>
  <si>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</si>
  <si>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</si>
  <si>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</si>
  <si>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</si>
  <si>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</si>
  <si>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</si>
  <si>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</si>
  <si>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</si>
  <si>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</si>
  <si>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</si>
  <si>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</si>
  <si>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</si>
  <si>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</si>
  <si>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</si>
  <si>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</si>
  <si>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</si>
  <si>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</si>
  <si>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</si>
  <si>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</si>
  <si>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</si>
  <si>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</si>
  <si>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</si>
  <si>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</si>
  <si>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</si>
  <si>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</si>
  <si>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</si>
  <si>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</si>
  <si>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</si>
  <si>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</si>
  <si>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</si>
  <si>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</si>
  <si>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</si>
  <si>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</si>
  <si>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</si>
  <si>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</si>
  <si>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</si>
  <si>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</si>
  <si>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</si>
  <si>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</si>
  <si>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</si>
  <si>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</si>
  <si>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</si>
  <si>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</si>
  <si>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</si>
  <si>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</si>
  <si>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</si>
  <si>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</si>
  <si>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</si>
  <si>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</si>
  <si>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</si>
  <si>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</si>
  <si>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</si>
  <si>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</si>
  <si>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</si>
  <si>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</si>
  <si>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</si>
  <si>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</si>
  <si>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</si>
  <si>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</si>
  <si>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</si>
  <si>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</si>
  <si>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</si>
  <si>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</si>
  <si>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</si>
  <si>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</si>
  <si>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</si>
  <si>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</si>
  <si>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</si>
  <si>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</si>
  <si>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</si>
  <si>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</si>
  <si>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</si>
  <si>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</si>
  <si>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</si>
  <si>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</si>
  <si>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</si>
  <si>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</si>
  <si>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</si>
  <si>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</si>
  <si>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</si>
  <si>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</si>
  <si>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</si>
  <si>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</si>
  <si>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</si>
  <si>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</si>
  <si>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</si>
  <si>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</si>
  <si>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</si>
  <si>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</si>
  <si>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</si>
  <si>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</si>
  <si>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</si>
  <si>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</si>
  <si>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</si>
  <si>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</si>
  <si>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</si>
  <si>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</si>
  <si>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</si>
  <si>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</si>
  <si>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</si>
  <si>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</si>
  <si>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</si>
  <si>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</si>
  <si>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</si>
  <si>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</si>
  <si>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</si>
  <si>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</si>
  <si>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</si>
  <si>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</si>
  <si>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</si>
  <si>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</si>
  <si>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</si>
  <si>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</si>
  <si>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</si>
  <si>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</si>
  <si>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</si>
  <si>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</si>
  <si>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</si>
  <si>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</si>
  <si>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</si>
  <si>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</si>
  <si>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</si>
  <si>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</si>
  <si>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</si>
  <si>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</si>
  <si>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</si>
  <si>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</si>
  <si>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</si>
  <si>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</si>
  <si>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</si>
  <si>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</si>
  <si>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</si>
  <si>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</si>
  <si>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</si>
  <si>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</si>
  <si>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</si>
  <si>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</si>
  <si>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</si>
  <si>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</si>
  <si>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</si>
  <si>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</si>
  <si>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</si>
  <si>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</si>
  <si>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</si>
  <si>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</si>
  <si>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</si>
  <si>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</si>
  <si>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</si>
  <si>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</si>
  <si>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</si>
  <si>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</si>
  <si>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</si>
  <si>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</si>
  <si>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</si>
  <si>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</si>
  <si>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</si>
  <si>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</si>
  <si>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</si>
  <si>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</si>
  <si>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</si>
  <si>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</si>
  <si>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</si>
  <si>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</si>
  <si>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</si>
  <si>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</si>
  <si>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</si>
  <si>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</si>
  <si>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</si>
  <si>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</si>
  <si>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</si>
  <si>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</si>
  <si>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</si>
  <si>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</si>
  <si>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</si>
  <si>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</si>
  <si>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</si>
  <si>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</si>
  <si>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</si>
  <si>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</si>
  <si>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</si>
  <si>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</si>
  <si>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</si>
  <si>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</si>
  <si>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</si>
  <si>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</si>
  <si>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</si>
  <si>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</si>
  <si>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</si>
  <si>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</si>
  <si>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</si>
  <si>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</si>
  <si>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</si>
  <si>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</si>
  <si>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</si>
  <si>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</si>
  <si>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</si>
  <si>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</si>
  <si>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</si>
  <si>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</si>
  <si>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</si>
  <si>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</si>
  <si>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</si>
  <si>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</si>
  <si>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</si>
  <si>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</si>
  <si>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</si>
  <si>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</si>
  <si>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</si>
  <si>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</si>
  <si>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</si>
  <si>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</si>
  <si>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</si>
  <si>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</si>
  <si>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</si>
  <si>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</si>
  <si>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</si>
  <si>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</si>
  <si>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</si>
  <si>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</si>
  <si>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</si>
  <si>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</si>
  <si>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</si>
  <si>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</si>
  <si>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</si>
  <si>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</si>
  <si>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</si>
  <si>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</si>
  <si>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</si>
  <si>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</si>
  <si>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</si>
  <si>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</si>
  <si>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</si>
  <si>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</si>
  <si>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</si>
  <si>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</si>
  <si>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</si>
  <si>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</si>
  <si>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</si>
  <si>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</si>
  <si>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</si>
  <si>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</si>
  <si>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</si>
  <si>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</si>
  <si>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</si>
  <si>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</si>
  <si>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</si>
  <si>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</si>
  <si>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</si>
  <si>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</si>
  <si>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</si>
  <si>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</si>
  <si>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</si>
  <si>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</si>
  <si>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</si>
  <si>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</si>
  <si>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</si>
  <si>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</si>
  <si>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</si>
  <si>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</si>
  <si>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</si>
  <si>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</si>
  <si>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</si>
  <si>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</si>
  <si>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</si>
  <si>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</si>
  <si>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</si>
  <si>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</si>
  <si>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</si>
  <si>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</si>
  <si>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</si>
  <si>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</si>
  <si>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</si>
  <si>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</si>
  <si>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</si>
  <si>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</si>
  <si>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</si>
  <si>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</si>
  <si>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</si>
  <si>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</si>
  <si>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</si>
  <si>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</si>
  <si>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</si>
  <si>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</si>
  <si>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</si>
  <si>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</si>
  <si>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</si>
  <si>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</si>
  <si>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</si>
  <si>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</si>
  <si>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</si>
  <si>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</si>
  <si>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</si>
  <si>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</si>
  <si>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</si>
  <si>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</si>
  <si>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</si>
  <si>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</si>
  <si>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</si>
  <si>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</si>
  <si>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</si>
  <si>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</si>
  <si>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</si>
  <si>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</si>
  <si>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</si>
  <si>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</si>
  <si>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</si>
  <si>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</si>
  <si>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</si>
  <si>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</si>
  <si>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</si>
  <si>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</si>
  <si>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</si>
  <si>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</si>
  <si>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</si>
  <si>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</si>
  <si>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</si>
  <si>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</si>
  <si>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</si>
  <si>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</si>
  <si>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</si>
  <si>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</si>
  <si>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</si>
  <si>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</si>
  <si>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</si>
  <si>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</si>
  <si>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</si>
  <si>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</si>
  <si>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</si>
  <si>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</si>
  <si>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</si>
  <si>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</si>
  <si>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</si>
  <si>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</si>
  <si>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</si>
  <si>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</si>
  <si>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</si>
  <si>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</si>
  <si>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</si>
  <si>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</si>
  <si>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</si>
  <si>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</si>
  <si>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</si>
  <si>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</si>
  <si>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</si>
  <si>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</si>
  <si>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</si>
  <si>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</si>
  <si>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</si>
  <si>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</si>
  <si>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</si>
  <si>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</si>
  <si>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</si>
  <si>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</si>
  <si>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</si>
  <si>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</si>
  <si>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</si>
  <si>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</si>
  <si>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</si>
  <si>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</si>
  <si>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</si>
  <si>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</si>
  <si>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</si>
  <si>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</si>
  <si>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</si>
  <si>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</si>
  <si>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</si>
  <si>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</si>
  <si>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</si>
  <si>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</si>
  <si>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</si>
  <si>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</si>
  <si>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</si>
  <si>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</si>
  <si>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</si>
  <si>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</si>
  <si>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</si>
  <si>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</si>
  <si>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</si>
  <si>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</si>
  <si>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</si>
  <si>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</si>
  <si>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</si>
  <si>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</si>
  <si>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</si>
  <si>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</si>
  <si>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</si>
  <si>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</si>
  <si>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</si>
  <si>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</si>
  <si>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</si>
  <si>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</si>
  <si>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</si>
  <si>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</si>
  <si>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</si>
  <si>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</si>
  <si>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</si>
  <si>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</si>
  <si>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</si>
  <si>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</si>
  <si>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</si>
  <si>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</si>
  <si>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</si>
  <si>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</si>
  <si>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</si>
  <si>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</si>
  <si>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</si>
  <si>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</si>
  <si>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</si>
  <si>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</si>
  <si>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</si>
  <si>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</si>
  <si>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</si>
  <si>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</si>
  <si>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</si>
  <si>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</si>
  <si>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</si>
  <si>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</si>
  <si>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</si>
  <si>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</si>
  <si>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</si>
  <si>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</si>
  <si>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</si>
  <si>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</si>
  <si>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</si>
  <si>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</si>
  <si>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</si>
  <si>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</si>
  <si>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</si>
  <si>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</si>
  <si>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</si>
  <si>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</si>
  <si>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</si>
  <si>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</si>
  <si>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</si>
  <si>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</si>
  <si>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</si>
  <si>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</si>
  <si>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</si>
  <si>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</si>
  <si>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</si>
  <si>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</si>
  <si>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</si>
  <si>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</si>
  <si>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</si>
  <si>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</si>
  <si>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</si>
  <si>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</si>
  <si>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</si>
  <si>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</si>
  <si>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</si>
  <si>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</si>
  <si>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</si>
  <si>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</si>
  <si>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</si>
  <si>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</si>
  <si>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</si>
  <si>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</si>
  <si>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</si>
  <si>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</si>
  <si>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</si>
  <si>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</si>
  <si>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</si>
  <si>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</si>
  <si>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</si>
  <si>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</si>
  <si>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</si>
  <si>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</si>
  <si>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</si>
  <si>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</si>
  <si>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</si>
  <si>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</si>
  <si>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</si>
  <si>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</si>
  <si>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</si>
  <si>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</si>
  <si>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</si>
  <si>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</si>
  <si>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</si>
  <si>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</si>
  <si>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</si>
  <si>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</si>
  <si>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</si>
  <si>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</si>
  <si>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</si>
  <si>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</si>
  <si>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</si>
  <si>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</si>
  <si>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</si>
  <si>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</si>
  <si>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</si>
  <si>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</si>
  <si>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</si>
  <si>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</si>
  <si>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</si>
  <si>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</si>
  <si>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</si>
  <si>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</si>
  <si>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</si>
  <si>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</si>
  <si>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</si>
  <si>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</si>
  <si>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</si>
  <si>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</si>
  <si>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</si>
  <si>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</si>
  <si>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</si>
  <si>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</si>
  <si>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</si>
  <si>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</si>
  <si>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</si>
  <si>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</si>
  <si>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</si>
  <si>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</si>
  <si>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</si>
  <si>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</si>
  <si>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</si>
  <si>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</si>
  <si>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</si>
  <si>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</si>
  <si>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</si>
  <si>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</si>
  <si>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</si>
  <si>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</si>
  <si>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</si>
  <si>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</si>
  <si>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</si>
  <si>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</si>
  <si>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</si>
  <si>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</si>
  <si>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</si>
  <si>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</si>
  <si>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</si>
  <si>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</si>
  <si>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</si>
  <si>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</si>
  <si>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</si>
  <si>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</si>
  <si>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</si>
  <si>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</si>
  <si>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</si>
  <si>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</si>
  <si>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</si>
  <si>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</si>
  <si>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</si>
  <si>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</si>
  <si>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</si>
  <si>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</si>
  <si>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</si>
  <si>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</si>
  <si>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</si>
  <si>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</si>
  <si>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</si>
  <si>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</si>
  <si>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</si>
  <si>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</si>
  <si>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</si>
  <si>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</si>
  <si>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</si>
  <si>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</si>
  <si>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</si>
  <si>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</si>
  <si>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</si>
  <si>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</si>
  <si>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</si>
  <si>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</si>
  <si>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</si>
  <si>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</si>
  <si>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</si>
  <si>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</si>
  <si>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</si>
  <si>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</si>
  <si>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</si>
  <si>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</si>
  <si>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</si>
  <si>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</si>
  <si>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</si>
  <si>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</si>
  <si>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</si>
  <si>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</si>
  <si>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</si>
  <si>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</si>
  <si>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</si>
  <si>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</si>
  <si>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</si>
  <si>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</si>
  <si>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</si>
  <si>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</si>
  <si>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</si>
  <si>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</si>
  <si>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</si>
  <si>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</si>
  <si>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</si>
  <si>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</si>
  <si>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</si>
  <si>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</si>
  <si>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</si>
  <si>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</si>
  <si>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</si>
  <si>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</si>
  <si>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</si>
  <si>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</si>
  <si>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</si>
  <si>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</si>
  <si>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</si>
  <si>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</si>
  <si>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</si>
  <si>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</si>
  <si>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</si>
  <si>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</si>
  <si>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</si>
  <si>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</si>
  <si>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</si>
  <si>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</si>
  <si>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</si>
  <si>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</si>
  <si>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</si>
  <si>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</si>
  <si>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</si>
  <si>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</si>
  <si>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</si>
  <si>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</si>
  <si>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</si>
  <si>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</si>
  <si>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</si>
  <si>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</si>
  <si>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</si>
  <si>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</si>
  <si>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</si>
  <si>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</si>
  <si>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</si>
  <si>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</si>
  <si>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</si>
  <si>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</si>
  <si>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</si>
  <si>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</si>
  <si>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</si>
  <si>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</si>
  <si>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</si>
  <si>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</si>
  <si>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</si>
  <si>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</si>
  <si>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</si>
  <si>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</si>
  <si>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</si>
  <si>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</si>
  <si>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</si>
  <si>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</si>
  <si>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</si>
  <si>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</si>
  <si>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</si>
  <si>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</si>
  <si>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</si>
  <si>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</si>
  <si>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</si>
  <si>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</si>
  <si>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</si>
  <si>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</si>
  <si>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</si>
  <si>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</si>
  <si>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</si>
  <si>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</si>
  <si>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</si>
  <si>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</si>
  <si>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</si>
  <si>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</si>
  <si>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</si>
  <si>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</si>
  <si>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</si>
  <si>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</si>
  <si>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</si>
  <si>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</si>
  <si>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</si>
  <si>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</si>
  <si>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</si>
  <si>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</si>
  <si>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</si>
  <si>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</si>
  <si>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</si>
  <si>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</si>
  <si>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</si>
  <si>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</si>
  <si>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</si>
  <si>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</si>
  <si>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</si>
  <si>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</si>
  <si>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</si>
  <si>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</si>
  <si>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</si>
  <si>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</si>
  <si>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</si>
  <si>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</si>
  <si>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</si>
  <si>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</si>
  <si>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</si>
  <si>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</si>
  <si>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</si>
  <si>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</si>
  <si>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</si>
  <si>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</si>
  <si>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</si>
  <si>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</si>
  <si>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</si>
  <si>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</si>
  <si>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</si>
  <si>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</si>
  <si>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</si>
  <si>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</si>
  <si>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</si>
  <si>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</si>
  <si>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</si>
  <si>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</si>
  <si>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</si>
  <si>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</si>
  <si>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</si>
  <si>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</si>
  <si>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</si>
  <si>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</si>
  <si>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</si>
  <si>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</si>
  <si>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</si>
  <si>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</si>
  <si>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</si>
  <si>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</si>
  <si>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</si>
  <si>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</si>
  <si>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</si>
  <si>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</si>
  <si>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</si>
  <si>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</si>
  <si>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</si>
  <si>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</si>
  <si>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</si>
  <si>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</si>
  <si>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</si>
  <si>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</si>
  <si>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</si>
  <si>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</si>
  <si>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</si>
  <si>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</si>
  <si>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</si>
  <si>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</si>
  <si>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</si>
  <si>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</si>
  <si>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</si>
  <si>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</si>
  <si>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</si>
  <si>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</si>
  <si>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</si>
  <si>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</si>
  <si>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</si>
  <si>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</si>
  <si>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</si>
  <si>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</si>
  <si>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</si>
  <si>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</si>
  <si>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</si>
  <si>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</si>
  <si>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</si>
  <si>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</si>
  <si>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</si>
  <si>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</si>
  <si>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</si>
  <si>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</si>
  <si>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</si>
  <si>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</si>
  <si>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</si>
  <si>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</si>
  <si>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</si>
  <si>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</si>
  <si>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</si>
  <si>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</si>
  <si>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</si>
  <si>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</si>
  <si>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</si>
  <si>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</si>
  <si>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</si>
  <si>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</si>
  <si>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</si>
  <si>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</si>
  <si>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</si>
  <si>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</si>
  <si>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</si>
  <si>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</si>
  <si>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</si>
  <si>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</si>
  <si>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</si>
  <si>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</si>
  <si>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</si>
  <si>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</si>
  <si>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</si>
  <si>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</si>
  <si>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</si>
  <si>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</si>
  <si>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</si>
  <si>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</si>
  <si>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</si>
  <si>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</si>
  <si>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</si>
  <si>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</si>
  <si>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</si>
  <si>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</si>
  <si>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</si>
  <si>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</si>
  <si>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</si>
  <si>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</si>
  <si>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</si>
  <si>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</si>
  <si>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</si>
  <si>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</si>
  <si>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</si>
  <si>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</si>
  <si>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</si>
  <si>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</si>
  <si>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</si>
  <si>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</si>
  <si>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</si>
  <si>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</si>
  <si>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</si>
  <si>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</si>
  <si>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</si>
  <si>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</si>
  <si>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</si>
  <si>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</si>
  <si>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</si>
  <si>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</si>
  <si>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</si>
  <si>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</si>
  <si>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</si>
  <si>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</si>
  <si>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</si>
  <si>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</si>
  <si>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</si>
  <si>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</si>
  <si>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</si>
  <si>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</si>
  <si>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</si>
  <si>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</si>
  <si>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</si>
  <si>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</si>
  <si>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</si>
  <si>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</si>
  <si>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</si>
  <si>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</si>
  <si>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</si>
  <si>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</si>
  <si>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</si>
  <si>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</si>
  <si>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</si>
  <si>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</si>
  <si>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</si>
  <si>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</si>
  <si>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</si>
  <si>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</si>
  <si>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</si>
  <si>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</si>
  <si>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</si>
  <si>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</si>
  <si>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</si>
  <si>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</si>
  <si>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</si>
  <si>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</si>
  <si>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</si>
  <si>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</si>
  <si>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</si>
  <si>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</si>
  <si>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</si>
  <si>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</si>
  <si>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</si>
  <si>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</si>
  <si>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</si>
  <si>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</si>
  <si>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</si>
  <si>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</si>
  <si>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</si>
  <si>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</si>
  <si>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</si>
  <si>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</si>
  <si>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</si>
  <si>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</si>
  <si>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</si>
  <si>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</si>
  <si>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</si>
  <si>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</si>
  <si>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</si>
  <si>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</si>
  <si>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</si>
  <si>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</si>
  <si>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</si>
  <si>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</si>
  <si>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</si>
  <si>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</si>
  <si>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</si>
  <si>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</si>
  <si>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</si>
  <si>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</si>
  <si>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</si>
  <si>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</si>
  <si>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</si>
  <si>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</si>
  <si>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</si>
  <si>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</si>
  <si>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</si>
  <si>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</si>
  <si>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</si>
  <si>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</si>
  <si>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</si>
  <si>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</si>
  <si>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</si>
  <si>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</si>
  <si>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</si>
  <si>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</si>
  <si>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</si>
  <si>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</si>
  <si>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</si>
  <si>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</si>
  <si>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</si>
  <si>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</si>
  <si>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</si>
  <si>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</si>
  <si>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</si>
  <si>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</si>
  <si>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</si>
  <si>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</si>
  <si>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</si>
  <si>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</si>
  <si>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</si>
  <si>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</si>
  <si>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</si>
  <si>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</si>
  <si>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</si>
  <si>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</si>
  <si>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</si>
  <si>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</si>
  <si>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</si>
  <si>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</si>
  <si>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</si>
  <si>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</si>
  <si>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</si>
  <si>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</si>
  <si>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</si>
  <si>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</si>
  <si>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</si>
  <si>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</si>
  <si>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</si>
  <si>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</si>
  <si>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</si>
  <si>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</si>
  <si>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</si>
  <si>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</si>
  <si>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</si>
  <si>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</si>
  <si>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</si>
  <si>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</si>
  <si>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</si>
  <si>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</si>
  <si>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</si>
  <si>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</si>
  <si>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</si>
  <si>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</si>
  <si>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</si>
  <si>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</si>
  <si>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</si>
  <si>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</si>
  <si>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</si>
  <si>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</si>
  <si>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</si>
  <si>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</si>
  <si>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</si>
  <si>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</si>
  <si>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</si>
  <si>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</si>
  <si>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</si>
  <si>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</si>
  <si>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</si>
  <si>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</si>
  <si>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</si>
  <si>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</si>
  <si>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</si>
  <si>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</si>
  <si>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</si>
  <si>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</si>
  <si>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</si>
  <si>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</si>
  <si>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</si>
  <si>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</si>
  <si>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</si>
  <si>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</si>
  <si>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</si>
  <si>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</si>
  <si>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</si>
  <si>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</si>
  <si>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</si>
  <si>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</si>
  <si>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</si>
  <si>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</si>
  <si>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</si>
  <si>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</si>
  <si>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</si>
  <si>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</si>
  <si>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</si>
  <si>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</si>
  <si>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</si>
  <si>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</si>
  <si>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</si>
  <si>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</si>
  <si>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</si>
  <si>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</si>
  <si>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</si>
  <si>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</si>
  <si>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</si>
  <si>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</si>
  <si>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</si>
  <si>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</si>
  <si>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</si>
  <si>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</si>
  <si>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</si>
  <si>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</si>
  <si>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</si>
  <si>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</si>
  <si>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</si>
  <si>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</si>
  <si>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</si>
  <si>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</si>
  <si>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</si>
  <si>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</si>
  <si>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</si>
  <si>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</si>
  <si>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</si>
  <si>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</si>
  <si>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</si>
  <si>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</si>
  <si>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</si>
  <si>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</si>
  <si>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</si>
  <si>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</si>
  <si>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</si>
  <si>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</si>
  <si>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</si>
  <si>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</si>
  <si>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</si>
  <si>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</si>
  <si>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</si>
  <si>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</si>
  <si>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</si>
  <si>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</si>
  <si>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</si>
  <si>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</si>
  <si>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</si>
  <si>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</si>
  <si>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</si>
  <si>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</si>
  <si>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</si>
  <si>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</si>
  <si>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</si>
  <si>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</si>
  <si>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</si>
  <si>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</si>
  <si>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</si>
  <si>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</si>
  <si>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</si>
  <si>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</si>
  <si>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</si>
  <si>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</si>
  <si>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</si>
  <si>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</si>
  <si>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</si>
  <si>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</si>
  <si>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</si>
  <si>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</si>
  <si>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</si>
  <si>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</si>
  <si>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</si>
  <si>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</si>
  <si>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</si>
  <si>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</si>
  <si>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</si>
  <si>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</si>
  <si>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</si>
  <si>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</si>
  <si>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</si>
  <si>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</si>
  <si>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</si>
  <si>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</si>
  <si>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</si>
  <si>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</si>
  <si>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</si>
  <si>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</si>
  <si>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</si>
  <si>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</si>
  <si>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</si>
  <si>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</si>
  <si>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</si>
  <si>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</si>
  <si>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</si>
  <si>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</si>
  <si>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</si>
  <si>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</si>
  <si>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</si>
  <si>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</si>
  <si>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</si>
  <si>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</si>
  <si>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</si>
  <si>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</si>
  <si>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</si>
  <si>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</si>
  <si>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</si>
  <si>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</si>
  <si>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</si>
  <si>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</si>
  <si>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</si>
  <si>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</si>
  <si>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</si>
  <si>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</si>
  <si>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</si>
  <si>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</si>
  <si>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</si>
  <si>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</si>
  <si>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</si>
  <si>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</si>
  <si>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</si>
  <si>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</si>
  <si>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</si>
  <si>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</si>
  <si>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</si>
  <si>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</si>
  <si>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</si>
  <si>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</si>
  <si>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</si>
  <si>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</si>
  <si>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</si>
  <si>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</si>
  <si>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</si>
  <si>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</si>
  <si>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</si>
  <si>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</si>
  <si>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</si>
  <si>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</si>
  <si>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</si>
  <si>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</si>
  <si>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</si>
  <si>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</si>
  <si>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</si>
  <si>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</si>
  <si>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</si>
  <si>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</si>
  <si>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</si>
  <si>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</si>
  <si>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</si>
  <si>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</si>
  <si>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</si>
  <si>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</si>
  <si>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</si>
  <si>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</si>
  <si>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</si>
  <si>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</si>
  <si>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</si>
  <si>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</si>
  <si>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</si>
  <si>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</si>
  <si>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</si>
  <si>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</si>
  <si>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</si>
  <si>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</si>
  <si>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</si>
  <si>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</si>
  <si>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</si>
  <si>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</si>
  <si>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</si>
  <si>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</si>
  <si>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</si>
  <si>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</si>
  <si>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</si>
  <si>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</si>
  <si>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</si>
  <si>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</si>
  <si>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</si>
  <si>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</si>
  <si>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</si>
  <si>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</si>
  <si>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</si>
  <si>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</si>
  <si>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</si>
  <si>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</si>
  <si>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</si>
  <si>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</si>
  <si>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</si>
  <si>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</si>
  <si>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</si>
  <si>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</si>
  <si>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</si>
  <si>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</si>
  <si>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</si>
  <si>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</si>
  <si>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</si>
  <si>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</si>
  <si>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</si>
  <si>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</si>
  <si>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</si>
  <si>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</si>
  <si>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</si>
  <si>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</si>
  <si>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</si>
  <si>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</si>
  <si>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</si>
  <si>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</si>
  <si>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</si>
  <si>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</si>
  <si>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</si>
  <si>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</si>
  <si>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</si>
  <si>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</si>
  <si>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</si>
  <si>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</si>
  <si>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</si>
  <si>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</si>
  <si>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</si>
  <si>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</si>
  <si>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</si>
  <si>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</si>
  <si>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</si>
  <si>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</si>
  <si>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</si>
  <si>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</si>
  <si>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</si>
  <si>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</si>
  <si>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</si>
  <si>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</si>
  <si>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</si>
  <si>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</si>
  <si>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</si>
  <si>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</si>
  <si>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</si>
  <si>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</si>
  <si>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</si>
  <si>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</si>
  <si>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</si>
  <si>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</si>
  <si>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</si>
  <si>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</si>
  <si>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</si>
  <si>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</si>
  <si>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</si>
  <si>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</si>
  <si>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</si>
  <si>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</si>
  <si>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</si>
  <si>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</si>
  <si>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</si>
  <si>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</si>
  <si>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</si>
  <si>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</si>
  <si>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</si>
  <si>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</si>
  <si>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</si>
  <si>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</si>
  <si>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</si>
  <si>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</si>
  <si>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</si>
  <si>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</si>
  <si>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</si>
  <si>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</si>
  <si>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</si>
  <si>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</si>
  <si>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</si>
  <si>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</si>
  <si>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</si>
  <si>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</si>
  <si>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</si>
  <si>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</si>
  <si>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</si>
  <si>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</si>
  <si>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</si>
  <si>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</si>
  <si>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</si>
  <si>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</si>
  <si>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</si>
  <si>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</si>
  <si>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</si>
  <si>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</si>
  <si>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</si>
  <si>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</si>
  <si>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</si>
  <si>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</si>
  <si>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</si>
  <si>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</si>
  <si>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</si>
  <si>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</si>
  <si>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</si>
  <si>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</si>
  <si>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</si>
  <si>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</si>
  <si>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</si>
  <si>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</si>
  <si>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</si>
  <si>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</si>
  <si>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</si>
  <si>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</si>
  <si>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</si>
  <si>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</si>
  <si>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</si>
  <si>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</si>
  <si>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</si>
  <si>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</si>
  <si>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</si>
  <si>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</si>
  <si>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</si>
  <si>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</si>
  <si>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</si>
  <si>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</si>
  <si>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</si>
  <si>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</si>
  <si>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</si>
  <si>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</si>
  <si>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</si>
  <si>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</si>
  <si>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</si>
  <si>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</si>
  <si>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</si>
  <si>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</si>
  <si>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</si>
  <si>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</si>
  <si>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</si>
  <si>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</si>
  <si>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</si>
  <si>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</si>
  <si>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</si>
  <si>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</si>
  <si>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</si>
  <si>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</si>
  <si>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</si>
  <si>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</si>
  <si>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</si>
  <si>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</si>
  <si>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</si>
  <si>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</si>
  <si>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</si>
  <si>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</si>
  <si>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</si>
  <si>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</si>
  <si>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</si>
  <si>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</si>
  <si>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</si>
  <si>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</si>
  <si>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</si>
  <si>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</si>
  <si>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</si>
  <si>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</si>
  <si>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</si>
  <si>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</si>
  <si>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</si>
  <si>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</si>
  <si>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</si>
  <si>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</si>
  <si>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</si>
  <si>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</si>
  <si>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</si>
  <si>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</si>
  <si>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</si>
  <si>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</si>
  <si>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</si>
  <si>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</si>
  <si>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</si>
  <si>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</si>
  <si>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</si>
  <si>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</si>
  <si>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</si>
  <si>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</si>
  <si>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</si>
  <si>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</si>
  <si>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</si>
  <si>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</si>
  <si>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</si>
  <si>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</si>
  <si>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</si>
  <si>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</si>
  <si>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</si>
  <si>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</si>
  <si>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</si>
  <si>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</si>
  <si>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</si>
  <si>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</si>
  <si>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</si>
  <si>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</si>
  <si>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</si>
  <si>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</si>
  <si>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</si>
  <si>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</si>
  <si>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</si>
  <si>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</si>
  <si>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</si>
  <si>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</si>
  <si>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</si>
  <si>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</si>
  <si>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</si>
  <si>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</si>
  <si>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</si>
  <si>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</si>
  <si>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</si>
  <si>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</si>
  <si>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</si>
  <si>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</si>
  <si>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</si>
  <si>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</si>
  <si>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</si>
  <si>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</si>
  <si>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</si>
  <si>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</si>
  <si>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</si>
  <si>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</si>
  <si>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</si>
  <si>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</si>
  <si>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</si>
  <si>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</si>
  <si>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</si>
  <si>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</si>
  <si>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</si>
  <si>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</si>
  <si>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</si>
  <si>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</si>
  <si>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</si>
  <si>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</si>
  <si>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</si>
  <si>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</si>
  <si>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</si>
  <si>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</si>
  <si>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</si>
  <si>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</si>
  <si>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</si>
  <si>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</si>
  <si>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</si>
  <si>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</si>
  <si>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</si>
  <si>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</si>
  <si>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</si>
  <si>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</si>
  <si>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</si>
  <si>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</si>
  <si>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</si>
  <si>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</si>
  <si>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</si>
  <si>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</si>
  <si>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</si>
  <si>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</si>
  <si>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</si>
  <si>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</si>
  <si>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</si>
  <si>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</si>
  <si>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</si>
  <si>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</si>
  <si>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</si>
  <si>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</si>
  <si>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</si>
  <si>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</si>
  <si>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</si>
  <si>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</si>
  <si>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</si>
  <si>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</si>
  <si>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</si>
  <si>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</si>
  <si>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</si>
  <si>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</si>
  <si>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</si>
  <si>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</si>
  <si>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</si>
  <si>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</si>
  <si>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</si>
  <si>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</si>
  <si>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</si>
  <si>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</si>
  <si>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</si>
  <si>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</si>
  <si>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</si>
  <si>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</si>
  <si>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</si>
  <si>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</si>
  <si>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</si>
  <si>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</si>
  <si>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</si>
  <si>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</si>
  <si>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</si>
  <si>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</si>
  <si>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</si>
  <si>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</si>
  <si>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</si>
  <si>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</si>
  <si>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</si>
  <si>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</si>
  <si>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</si>
  <si>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</si>
  <si>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</si>
  <si>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</si>
  <si>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</si>
  <si>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</si>
  <si>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</si>
  <si>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</si>
  <si>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</si>
  <si>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</si>
  <si>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</si>
  <si>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</si>
  <si>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</si>
  <si>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</si>
  <si>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</si>
  <si>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</si>
  <si>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</si>
  <si>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</si>
  <si>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</si>
  <si>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</si>
  <si>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</si>
  <si>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</si>
  <si>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</si>
  <si>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</si>
  <si>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</si>
  <si>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</si>
  <si>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</si>
  <si>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</si>
  <si>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</si>
  <si>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</si>
  <si>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</si>
  <si>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</si>
  <si>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</si>
  <si>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</si>
  <si>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</si>
  <si>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</si>
  <si>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</si>
  <si>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</si>
  <si>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</si>
  <si>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</si>
  <si>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</si>
  <si>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</si>
  <si>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</si>
  <si>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</si>
  <si>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</si>
  <si>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</si>
  <si>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</si>
  <si>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</si>
  <si>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</si>
  <si>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</si>
  <si>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</si>
  <si>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</si>
  <si>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</si>
  <si>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</si>
  <si>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</si>
  <si>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</si>
  <si>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</si>
  <si>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</si>
  <si>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</si>
  <si>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</si>
  <si>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</si>
  <si>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</si>
  <si>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</si>
  <si>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</si>
  <si>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</si>
  <si>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</si>
  <si>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</si>
  <si>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</si>
  <si>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</si>
  <si>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</si>
  <si>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</si>
  <si>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</si>
  <si>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</si>
  <si>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</si>
  <si>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</si>
  <si>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</si>
  <si>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</si>
  <si>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</si>
  <si>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</si>
  <si>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</si>
  <si>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</si>
  <si>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</si>
  <si>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</si>
  <si>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</si>
  <si>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</si>
  <si>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</si>
  <si>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</si>
  <si>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</si>
  <si>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</si>
  <si>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</si>
  <si>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</si>
  <si>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</si>
  <si>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</si>
  <si>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</si>
  <si>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</si>
  <si>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</si>
  <si>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</si>
  <si>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</si>
  <si>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</si>
  <si>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</si>
  <si>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</si>
  <si>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</si>
  <si>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</si>
  <si>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</si>
  <si>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</si>
  <si>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</si>
  <si>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</si>
  <si>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</si>
  <si>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</si>
  <si>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</si>
  <si>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</si>
  <si>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</si>
  <si>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</si>
  <si>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</si>
  <si>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</si>
  <si>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</si>
  <si>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</si>
  <si>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</si>
  <si>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</si>
  <si>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</si>
  <si>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</si>
  <si>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</si>
  <si>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</si>
  <si>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</si>
  <si>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</si>
  <si>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</si>
  <si>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</si>
  <si>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</si>
  <si>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</si>
  <si>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</si>
  <si>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</si>
  <si>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</si>
  <si>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</si>
  <si>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</si>
  <si>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</si>
  <si>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</si>
  <si>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</si>
  <si>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</si>
  <si>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</si>
  <si>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</si>
  <si>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</si>
  <si>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</si>
  <si>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</si>
  <si>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</si>
  <si>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</si>
  <si>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</si>
  <si>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</si>
  <si>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</si>
  <si>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</si>
  <si>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</si>
  <si>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</si>
  <si>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</si>
  <si>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</si>
  <si>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</si>
  <si>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</si>
  <si>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</si>
  <si>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</si>
  <si>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</si>
  <si>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</si>
  <si>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</si>
  <si>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</si>
  <si>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</si>
  <si>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</si>
  <si>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</si>
  <si>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</si>
  <si>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</si>
  <si>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</si>
  <si>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</si>
  <si>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</si>
  <si>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</si>
  <si>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</si>
  <si>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</si>
  <si>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</si>
  <si>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</si>
  <si>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</si>
  <si>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</si>
  <si>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</si>
  <si>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</si>
  <si>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</si>
  <si>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</si>
  <si>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</si>
  <si>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</si>
  <si>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</si>
  <si>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</si>
  <si>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</si>
  <si>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</si>
  <si>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</si>
  <si>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</si>
  <si>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</si>
  <si>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</si>
  <si>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</si>
  <si>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</si>
  <si>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</si>
  <si>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</si>
  <si>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</si>
  <si>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</si>
  <si>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</si>
  <si>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</si>
  <si>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</si>
  <si>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</si>
  <si>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</si>
  <si>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</si>
  <si>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</si>
  <si>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</si>
  <si>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</si>
  <si>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</si>
  <si>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</si>
  <si>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</si>
  <si>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</si>
  <si>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</si>
  <si>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</si>
  <si>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</si>
  <si>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</si>
  <si>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</si>
  <si>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</si>
  <si>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</si>
  <si>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</si>
  <si>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</si>
  <si>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</si>
  <si>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</si>
  <si>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</si>
  <si>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</si>
  <si>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</si>
  <si>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</si>
  <si>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</si>
  <si>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</si>
  <si>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</si>
  <si>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</si>
  <si>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</si>
  <si>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</si>
  <si>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</si>
  <si>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</si>
  <si>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</si>
  <si>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</si>
  <si>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</si>
  <si>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</si>
  <si>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</si>
  <si>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</si>
  <si>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</si>
  <si>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</si>
  <si>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</si>
  <si>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</si>
  <si>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</si>
  <si>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</si>
  <si>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</si>
  <si>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</si>
  <si>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</si>
  <si>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</si>
  <si>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</si>
  <si>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</si>
  <si>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</si>
  <si>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</si>
  <si>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</si>
  <si>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</si>
  <si>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</si>
  <si>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</si>
  <si>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</si>
  <si>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</si>
  <si>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</si>
  <si>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</si>
  <si>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</si>
  <si>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</si>
  <si>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</si>
  <si>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</si>
  <si>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</si>
  <si>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</si>
  <si>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</si>
  <si>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</si>
  <si>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</si>
  <si>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</si>
  <si>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</si>
  <si>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</si>
  <si>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</si>
  <si>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</si>
  <si>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</si>
  <si>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</si>
  <si>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</si>
  <si>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</si>
  <si>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</si>
  <si>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</si>
  <si>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</si>
  <si>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</si>
  <si>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</si>
  <si>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</si>
  <si>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</si>
  <si>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</si>
  <si>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</si>
  <si>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</si>
  <si>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</si>
  <si>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</si>
  <si>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</si>
  <si>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</si>
  <si>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</si>
  <si>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</si>
  <si>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</si>
  <si>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</si>
  <si>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</si>
  <si>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</si>
  <si>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</si>
  <si>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</si>
  <si>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</si>
  <si>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</si>
  <si>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</si>
  <si>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</si>
  <si>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</si>
  <si>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</si>
  <si>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</si>
  <si>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</si>
  <si>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</si>
  <si>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</si>
  <si>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</si>
  <si>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</si>
  <si>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</si>
  <si>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</si>
  <si>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</si>
  <si>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</si>
  <si>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</si>
  <si>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</si>
  <si>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</si>
  <si>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</si>
  <si>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</si>
  <si>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</si>
  <si>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</si>
  <si>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</si>
  <si>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</si>
  <si>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</si>
  <si>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</si>
  <si>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</si>
  <si>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</si>
  <si>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</si>
  <si>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</si>
  <si>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</si>
  <si>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</si>
  <si>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</si>
  <si>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</si>
  <si>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</si>
  <si>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</si>
  <si>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</si>
  <si>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</si>
  <si>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</si>
  <si>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</si>
  <si>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</si>
  <si>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</si>
  <si>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</si>
  <si>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</si>
  <si>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</si>
  <si>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</si>
  <si>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</si>
  <si>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</si>
  <si>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</si>
  <si>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</si>
  <si>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</si>
  <si>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</si>
  <si>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</si>
  <si>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</si>
  <si>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</si>
  <si>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</si>
  <si>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</si>
  <si>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</si>
  <si>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</si>
  <si>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</si>
  <si>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</si>
  <si>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</si>
  <si>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</si>
  <si>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</si>
  <si>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</si>
  <si>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</si>
  <si>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</si>
  <si>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</si>
  <si>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</si>
  <si>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</si>
  <si>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</si>
  <si>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</si>
  <si>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</si>
  <si>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</si>
  <si>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</si>
  <si>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</si>
  <si>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</si>
  <si>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</si>
  <si>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</si>
  <si>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</si>
  <si>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</si>
  <si>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</si>
  <si>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</si>
  <si>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</si>
  <si>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</si>
  <si>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</si>
  <si>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</si>
  <si>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</si>
  <si>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</si>
  <si>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</si>
  <si>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</si>
  <si>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</si>
  <si>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</si>
  <si>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</si>
  <si>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</si>
  <si>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</si>
  <si>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</si>
  <si>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</si>
  <si>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</si>
  <si>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</si>
  <si>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</si>
  <si>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</si>
  <si>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</si>
  <si>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</si>
  <si>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</si>
  <si>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</si>
  <si>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</si>
  <si>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</si>
  <si>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</si>
  <si>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</si>
  <si>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</si>
  <si>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</si>
  <si>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</si>
  <si>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</si>
  <si>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</si>
  <si>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</si>
  <si>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</si>
  <si>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</si>
  <si>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</si>
  <si>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</si>
  <si>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</si>
  <si>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</si>
  <si>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</si>
  <si>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</si>
  <si>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</si>
  <si>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</si>
  <si>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</si>
  <si>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</si>
  <si>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</si>
  <si>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</si>
  <si>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</si>
  <si>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</si>
  <si>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</si>
  <si>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</si>
  <si>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</si>
  <si>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</si>
  <si>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</si>
  <si>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</si>
  <si>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</si>
  <si>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</si>
  <si>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</si>
  <si>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</si>
  <si>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</si>
  <si>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</si>
  <si>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</si>
  <si>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</si>
  <si>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</si>
  <si>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</si>
  <si>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</si>
  <si>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</si>
  <si>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</si>
  <si>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</si>
  <si>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</si>
  <si>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</si>
  <si>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</si>
  <si>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</si>
  <si>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</si>
  <si>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</si>
  <si>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</si>
  <si>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</si>
  <si>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</si>
  <si>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</si>
  <si>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</si>
  <si>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</si>
  <si>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</si>
  <si>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</si>
  <si>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</si>
  <si>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</si>
  <si>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</si>
  <si>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</si>
  <si>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</si>
  <si>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</si>
  <si>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</si>
  <si>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</si>
  <si>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</si>
  <si>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</si>
  <si>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</si>
  <si>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</si>
  <si>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</si>
  <si>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</si>
  <si>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</si>
  <si>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</si>
  <si>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</si>
  <si>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</si>
  <si>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</si>
  <si>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</si>
  <si>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</si>
  <si>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</si>
  <si>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</si>
  <si>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</si>
  <si>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</si>
  <si>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</si>
  <si>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</si>
  <si>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</si>
  <si>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</si>
  <si>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</si>
  <si>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</si>
  <si>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</si>
  <si>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</si>
  <si>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</si>
  <si>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</si>
  <si>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</si>
  <si>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</si>
  <si>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</si>
  <si>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</si>
  <si>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</si>
  <si>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</si>
  <si>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</si>
  <si>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</si>
  <si>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</si>
  <si>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</si>
  <si>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</si>
  <si>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</si>
  <si>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</si>
  <si>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</si>
  <si>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</si>
  <si>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</si>
  <si>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</si>
  <si>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</si>
  <si>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</si>
  <si>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</si>
  <si>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</si>
  <si>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</si>
  <si>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</si>
  <si>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</si>
  <si>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</si>
  <si>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</si>
  <si>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</si>
  <si>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</si>
  <si>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</si>
  <si>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</si>
  <si>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</si>
  <si>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</si>
  <si>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</si>
  <si>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</si>
  <si>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</si>
  <si>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</si>
  <si>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</si>
  <si>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</si>
  <si>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</si>
  <si>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</si>
  <si>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</si>
  <si>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</si>
  <si>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</si>
  <si>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</si>
  <si>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</si>
  <si>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</si>
  <si>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</si>
  <si>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</si>
  <si>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</si>
  <si>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</si>
  <si>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</si>
  <si>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</si>
  <si>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</si>
  <si>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</si>
  <si>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</si>
  <si>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</si>
  <si>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</si>
  <si>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</si>
  <si>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</si>
  <si>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</si>
  <si>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</si>
  <si>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</si>
  <si>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</si>
  <si>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</si>
  <si>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</si>
  <si>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</si>
  <si>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</si>
  <si>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</si>
  <si>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</si>
  <si>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</si>
  <si>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</si>
  <si>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</si>
  <si>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</si>
  <si>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</si>
  <si>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</si>
  <si>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</si>
  <si>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</si>
  <si>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</si>
  <si>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</si>
  <si>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</si>
  <si>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</si>
  <si>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</si>
  <si>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</si>
  <si>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</si>
  <si>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</si>
  <si>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</si>
  <si>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</si>
  <si>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</si>
  <si>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</si>
  <si>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</si>
  <si>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</si>
  <si>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</si>
  <si>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</si>
  <si>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</si>
  <si>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</si>
  <si>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</si>
  <si>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</si>
  <si>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</si>
  <si>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</si>
  <si>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</si>
  <si>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</si>
  <si>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</si>
  <si>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</si>
  <si>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</si>
  <si>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</si>
  <si>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</si>
  <si>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</si>
  <si>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</si>
  <si>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</si>
  <si>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</si>
  <si>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</si>
  <si>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</si>
  <si>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</si>
  <si>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</si>
  <si>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</si>
  <si>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</si>
  <si>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</si>
  <si>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</si>
  <si>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</si>
  <si>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</si>
  <si>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</si>
  <si>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</si>
  <si>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</si>
  <si>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</si>
  <si>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</si>
  <si>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</si>
  <si>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</si>
  <si>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</si>
  <si>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</si>
  <si>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</si>
  <si>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</si>
  <si>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</si>
  <si>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</si>
  <si>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</si>
  <si>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</si>
  <si>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</si>
  <si>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</si>
  <si>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</si>
  <si>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</si>
  <si>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</si>
  <si>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</si>
  <si>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</si>
  <si>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</si>
  <si>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</si>
  <si>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</si>
  <si>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</si>
  <si>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</si>
  <si>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</si>
  <si>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</si>
  <si>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</si>
  <si>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</si>
  <si>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</si>
  <si>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</si>
  <si>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</si>
  <si>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</si>
  <si>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</si>
  <si>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</si>
  <si>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</si>
  <si>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</si>
  <si>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</si>
  <si>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</si>
  <si>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</si>
  <si>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</si>
  <si>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</si>
  <si>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</si>
  <si>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</si>
  <si>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</si>
  <si>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</si>
  <si>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</si>
  <si>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</si>
  <si>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</si>
  <si>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</si>
  <si>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</si>
  <si>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</si>
  <si>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</si>
  <si>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</si>
  <si>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</si>
  <si>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</si>
  <si>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</si>
  <si>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</si>
  <si>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</si>
  <si>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</si>
  <si>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</si>
  <si>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</si>
  <si>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</si>
  <si>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</si>
  <si>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</si>
  <si>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</si>
  <si>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</si>
  <si>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</si>
  <si>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</si>
  <si>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</si>
  <si>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</si>
  <si>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</si>
  <si>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</si>
  <si>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</si>
  <si>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</si>
  <si>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</si>
  <si>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</si>
  <si>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</si>
  <si>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</si>
  <si>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</si>
  <si>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</si>
  <si>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</si>
  <si>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</si>
  <si>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</si>
  <si>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</si>
  <si>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</si>
  <si>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</si>
  <si>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</si>
  <si>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</si>
  <si>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</si>
  <si>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</si>
  <si>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</si>
  <si>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</si>
  <si>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</si>
  <si>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</si>
  <si>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</si>
  <si>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</si>
  <si>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</si>
  <si>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</si>
  <si>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</si>
  <si>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</si>
  <si>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</si>
  <si>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</si>
  <si>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</si>
  <si>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</si>
  <si>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</si>
  <si>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</si>
  <si>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</si>
  <si>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</si>
  <si>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</si>
  <si>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</si>
  <si>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</si>
  <si>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</si>
  <si>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</si>
  <si>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</si>
  <si>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</si>
  <si>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</si>
  <si>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</si>
  <si>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</si>
  <si>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</si>
  <si>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</si>
  <si>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</si>
  <si>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</si>
  <si>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</si>
  <si>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</si>
  <si>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</si>
  <si>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</si>
  <si>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</si>
  <si>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</si>
  <si>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</si>
  <si>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</si>
  <si>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</si>
  <si>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</si>
  <si>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</si>
  <si>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</si>
  <si>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</si>
  <si>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</si>
  <si>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</si>
  <si>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</si>
  <si>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</si>
  <si>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</si>
  <si>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</si>
  <si>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</si>
  <si>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</si>
  <si>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</si>
  <si>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</si>
  <si>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</si>
  <si>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</si>
  <si>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</si>
  <si>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</si>
  <si>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</si>
  <si>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</si>
  <si>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</si>
  <si>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</si>
  <si>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</si>
  <si>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</si>
  <si>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</si>
  <si>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</si>
  <si>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</si>
  <si>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</si>
  <si>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</si>
  <si>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</si>
  <si>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</si>
  <si>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</si>
  <si>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</si>
  <si>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</si>
  <si>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</si>
  <si>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</si>
  <si>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</si>
  <si>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</si>
  <si>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</si>
  <si>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</si>
  <si>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</si>
  <si>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</si>
  <si>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</si>
  <si>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</si>
  <si>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</si>
  <si>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</si>
  <si>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</si>
  <si>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</si>
  <si>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</si>
  <si>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</si>
  <si>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</si>
  <si>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</si>
  <si>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</si>
  <si>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</si>
  <si>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</si>
  <si>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</si>
  <si>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</si>
  <si>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</si>
  <si>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</si>
  <si>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</si>
  <si>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</si>
  <si>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</si>
  <si>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</si>
  <si>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</si>
  <si>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</si>
  <si>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</si>
  <si>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</si>
  <si>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</si>
  <si>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</si>
  <si>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</si>
  <si>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</si>
  <si>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</si>
  <si>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</si>
  <si>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</si>
  <si>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</si>
  <si>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</si>
  <si>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</si>
  <si>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</si>
  <si>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</si>
  <si>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</si>
  <si>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</si>
  <si>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</si>
  <si>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</si>
  <si>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</si>
  <si>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</si>
  <si>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</si>
  <si>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</si>
  <si>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</si>
  <si>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</si>
  <si>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</si>
  <si>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</si>
  <si>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</si>
  <si>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</si>
  <si>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</si>
  <si>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</si>
  <si>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</si>
  <si>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</si>
  <si>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</si>
  <si>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</si>
  <si>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</si>
  <si>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</si>
  <si>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</si>
  <si>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</si>
  <si>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</si>
  <si>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</si>
  <si>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</si>
  <si>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</si>
  <si>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</si>
  <si>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</si>
  <si>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</si>
  <si>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</si>
  <si>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</si>
  <si>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</si>
  <si>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</si>
  <si>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</si>
  <si>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</si>
  <si>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</si>
  <si>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</si>
  <si>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</si>
  <si>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</si>
  <si>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</si>
  <si>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</si>
  <si>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</si>
  <si>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</si>
  <si>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</si>
  <si>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</si>
  <si>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</si>
  <si>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</si>
  <si>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</si>
  <si>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</si>
  <si>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</si>
  <si>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</si>
  <si>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</si>
  <si>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</si>
  <si>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</si>
  <si>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</si>
  <si>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</si>
  <si>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</si>
  <si>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</si>
  <si>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</si>
  <si>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</si>
  <si>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</si>
  <si>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</si>
  <si>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</si>
  <si>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</si>
  <si>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</si>
  <si>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</si>
  <si>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</si>
  <si>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</si>
  <si>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</si>
  <si>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</si>
  <si>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</si>
  <si>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</si>
  <si>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</si>
  <si>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</si>
  <si>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</si>
  <si>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</si>
  <si>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</si>
  <si>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</si>
  <si>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</si>
  <si>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</si>
  <si>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</si>
  <si>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</si>
  <si>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</si>
  <si>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</si>
  <si>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</si>
  <si>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</si>
  <si>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</si>
  <si>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</si>
  <si>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</si>
  <si>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</si>
  <si>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</si>
  <si>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</si>
  <si>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</si>
  <si>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</si>
  <si>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</si>
  <si>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</si>
  <si>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</si>
  <si>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</si>
  <si>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</si>
  <si>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</si>
  <si>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</si>
  <si>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</si>
  <si>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</si>
  <si>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</si>
  <si>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</si>
  <si>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</si>
  <si>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</si>
  <si>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</si>
  <si>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</si>
  <si>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</si>
  <si>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</si>
  <si>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</si>
  <si>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</si>
  <si>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</si>
  <si>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</si>
  <si>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</si>
  <si>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</si>
  <si>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</si>
  <si>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</si>
  <si>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</si>
  <si>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</si>
  <si>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</si>
  <si>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</si>
  <si>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</si>
  <si>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</si>
  <si>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</si>
  <si>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</si>
  <si>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</si>
  <si>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</si>
  <si>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</si>
  <si>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</si>
  <si>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</si>
  <si>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</si>
  <si>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</si>
  <si>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</si>
  <si>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</si>
  <si>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</si>
  <si>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</si>
  <si>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</si>
  <si>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</si>
  <si>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</si>
  <si>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</si>
  <si>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</si>
  <si>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</si>
  <si>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</si>
  <si>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</si>
  <si>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</si>
  <si>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</si>
  <si>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</si>
  <si>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</si>
  <si>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</si>
  <si>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</si>
  <si>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</si>
  <si>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</si>
  <si>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</si>
  <si>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</si>
  <si>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</si>
  <si>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</si>
  <si>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</si>
  <si>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</si>
  <si>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</si>
  <si>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</si>
  <si>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</si>
  <si>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</si>
  <si>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</si>
  <si>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</si>
  <si>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</si>
  <si>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</si>
  <si>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</si>
  <si>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</si>
  <si>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</si>
  <si>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</si>
  <si>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</si>
  <si>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</si>
  <si>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</si>
  <si>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</si>
  <si>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</si>
  <si>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</si>
  <si>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</si>
  <si>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</si>
  <si>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</si>
  <si>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</si>
  <si>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</si>
  <si>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</si>
  <si>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</si>
  <si>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</si>
  <si>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</si>
  <si>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</si>
  <si>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</si>
  <si>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</si>
  <si>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</si>
  <si>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</si>
  <si>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</si>
  <si>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</si>
  <si>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</si>
  <si>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</si>
  <si>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</si>
  <si>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</si>
  <si>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</si>
  <si>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</si>
  <si>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</si>
  <si>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</si>
  <si>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</si>
  <si>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</si>
  <si>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</si>
  <si>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</si>
  <si>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</si>
  <si>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</si>
  <si>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</si>
  <si>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</si>
  <si>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</si>
  <si>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</si>
  <si>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</si>
  <si>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</si>
  <si>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</si>
  <si>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</si>
  <si>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</si>
  <si>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</si>
  <si>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</si>
  <si>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</si>
  <si>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</si>
  <si>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</si>
  <si>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</si>
  <si>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</si>
  <si>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</si>
  <si>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</si>
  <si>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</si>
  <si>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</si>
  <si>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</si>
  <si>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</si>
  <si>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</si>
  <si>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</si>
  <si>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</si>
  <si>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</si>
  <si>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</si>
  <si>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</si>
  <si>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</si>
  <si>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</si>
  <si>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</si>
  <si>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</si>
  <si>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</si>
  <si>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</si>
  <si>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</si>
  <si>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</si>
  <si>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</si>
  <si>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</si>
  <si>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</si>
  <si>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</si>
  <si>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</si>
  <si>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</si>
  <si>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</si>
  <si>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</si>
  <si>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</si>
  <si>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</si>
  <si>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</si>
  <si>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</si>
  <si>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</si>
  <si>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</si>
  <si>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</si>
  <si>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</si>
  <si>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</si>
  <si>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</si>
  <si>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</si>
  <si>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</si>
  <si>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</si>
  <si>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</si>
  <si>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</si>
  <si>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</si>
  <si>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</si>
  <si>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</si>
  <si>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</si>
  <si>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</si>
  <si>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</si>
  <si>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</si>
  <si>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</si>
  <si>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</si>
  <si>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</si>
  <si>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</si>
  <si>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</si>
  <si>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</si>
  <si>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</si>
  <si>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</si>
  <si>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</si>
  <si>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</si>
  <si>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</si>
  <si>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</si>
  <si>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</si>
  <si>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</si>
  <si>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</si>
  <si>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</si>
  <si>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</si>
  <si>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</si>
  <si>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</si>
  <si>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</si>
  <si>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</si>
  <si>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</si>
  <si>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</si>
  <si>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</si>
  <si>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</si>
  <si>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</si>
  <si>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</si>
  <si>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</si>
  <si>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</si>
  <si>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</si>
  <si>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</si>
  <si>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</si>
  <si>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</si>
  <si>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</si>
  <si>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</si>
  <si>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</si>
  <si>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</si>
  <si>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</si>
  <si>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</si>
  <si>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</si>
  <si>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</si>
  <si>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</si>
  <si>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</si>
  <si>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</si>
  <si>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</si>
  <si>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</si>
  <si>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</si>
  <si>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</si>
  <si>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</si>
  <si>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</si>
  <si>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</si>
  <si>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</si>
  <si>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</si>
  <si>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</si>
  <si>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</si>
  <si>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</si>
  <si>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</si>
  <si>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</si>
  <si>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</si>
  <si>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</si>
  <si>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</si>
  <si>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</si>
  <si>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</si>
  <si>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</si>
  <si>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</si>
  <si>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</si>
  <si>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</si>
  <si>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</si>
  <si>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</si>
  <si>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</si>
  <si>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</si>
  <si>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</si>
  <si>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</si>
  <si>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</si>
  <si>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</si>
  <si>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</si>
  <si>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</si>
  <si>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</si>
  <si>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</si>
  <si>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</si>
  <si>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</si>
  <si>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</si>
  <si>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</si>
  <si>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</si>
  <si>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</si>
  <si>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</si>
  <si>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</si>
  <si>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</si>
  <si>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</si>
  <si>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</si>
  <si>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</si>
  <si>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</si>
  <si>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</si>
  <si>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</si>
  <si>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</si>
  <si>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</si>
  <si>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</si>
  <si>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</si>
  <si>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</si>
  <si>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</si>
  <si>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</si>
  <si>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</si>
  <si>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</si>
  <si>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</si>
  <si>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</si>
  <si>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</si>
  <si>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</si>
  <si>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</si>
  <si>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</si>
  <si>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</si>
  <si>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</si>
  <si>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</si>
  <si>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</si>
  <si>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</si>
  <si>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</si>
  <si>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</si>
  <si>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</si>
  <si>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</si>
  <si>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</si>
  <si>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</si>
  <si>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</si>
  <si>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</si>
  <si>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</si>
  <si>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</si>
  <si>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</si>
  <si>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</si>
  <si>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</si>
  <si>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</si>
  <si>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</si>
  <si>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</si>
  <si>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</si>
  <si>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</si>
  <si>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</si>
  <si>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</si>
  <si>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</si>
  <si>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</si>
  <si>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</si>
  <si>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</si>
  <si>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</si>
  <si>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</si>
  <si>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</si>
  <si>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</si>
  <si>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</si>
  <si>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</si>
  <si>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</si>
  <si>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</si>
  <si>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</si>
  <si>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</si>
  <si>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</si>
  <si>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</si>
  <si>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</si>
  <si>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</si>
  <si>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</si>
  <si>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</si>
  <si>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</si>
  <si>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</si>
  <si>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</si>
  <si>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</si>
  <si>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</si>
  <si>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</si>
  <si>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</si>
  <si>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</si>
  <si>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</si>
  <si>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</si>
  <si>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</si>
  <si>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</si>
  <si>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</si>
  <si>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</si>
  <si>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</si>
  <si>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</si>
  <si>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</si>
  <si>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</si>
  <si>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</si>
  <si>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</si>
  <si>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</si>
  <si>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</si>
  <si>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</si>
  <si>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</si>
  <si>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</si>
  <si>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</si>
  <si>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</si>
  <si>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</si>
  <si>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</si>
  <si>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</si>
  <si>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</si>
  <si>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</si>
  <si>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</si>
  <si>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</si>
  <si>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</si>
  <si>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</si>
  <si>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</si>
  <si>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</si>
  <si>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</si>
  <si>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</si>
  <si>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</si>
  <si>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</si>
  <si>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</si>
  <si>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</si>
  <si>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</si>
  <si>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</si>
  <si>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</si>
  <si>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</si>
  <si>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</si>
  <si>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</si>
  <si>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</si>
  <si>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</si>
  <si>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</si>
  <si>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</si>
  <si>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</si>
  <si>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</si>
  <si>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</si>
  <si>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</si>
  <si>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</si>
  <si>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</si>
  <si>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</si>
  <si>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</si>
  <si>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</si>
  <si>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</si>
  <si>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</si>
  <si>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</si>
  <si>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</si>
  <si>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</si>
  <si>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</si>
  <si>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</si>
  <si>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</si>
  <si>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</si>
  <si>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</si>
  <si>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</si>
  <si>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</si>
  <si>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</si>
  <si>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</si>
  <si>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</si>
  <si>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</si>
  <si>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</si>
  <si>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</si>
  <si>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</si>
  <si>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</si>
  <si>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</si>
  <si>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</si>
  <si>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</si>
  <si>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</si>
  <si>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</si>
  <si>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</si>
  <si>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</si>
  <si>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</si>
  <si>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</si>
  <si>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</si>
  <si>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</si>
  <si>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</si>
  <si>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</si>
  <si>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</si>
  <si>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</si>
  <si>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</si>
  <si>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</si>
  <si>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</si>
  <si>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</si>
  <si>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</si>
  <si>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</si>
  <si>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</si>
  <si>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</si>
  <si>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</si>
  <si>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</si>
  <si>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</si>
  <si>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</si>
  <si>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</si>
  <si>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</si>
  <si>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</si>
  <si>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</si>
  <si>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</si>
  <si>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</si>
  <si>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</si>
  <si>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</si>
  <si>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</si>
  <si>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</si>
  <si>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</si>
  <si>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</si>
  <si>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</si>
  <si>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</si>
  <si>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</si>
  <si>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</si>
  <si>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</si>
  <si>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</si>
  <si>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</si>
  <si>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</si>
  <si>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</si>
  <si>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</si>
  <si>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</si>
  <si>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</si>
  <si>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</si>
  <si>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</si>
  <si>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</si>
  <si>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</si>
  <si>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</si>
  <si>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</si>
  <si>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</si>
  <si>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</si>
  <si>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</si>
  <si>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</si>
  <si>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</si>
  <si>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</si>
  <si>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</si>
  <si>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</si>
  <si>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</si>
  <si>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</si>
  <si>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</si>
  <si>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</si>
  <si>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</si>
  <si>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</si>
  <si>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</si>
  <si>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</si>
  <si>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</si>
  <si>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</si>
  <si>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</si>
  <si>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</si>
  <si>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</si>
  <si>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</si>
  <si>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</si>
  <si>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</si>
  <si>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</si>
  <si>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</si>
  <si>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</si>
  <si>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</si>
  <si>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</si>
  <si>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</si>
  <si>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</si>
  <si>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</si>
  <si>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</si>
  <si>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</si>
  <si>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</si>
  <si>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</si>
  <si>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</si>
  <si>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</si>
  <si>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</si>
  <si>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</si>
  <si>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</si>
  <si>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</si>
  <si>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</si>
  <si>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</si>
  <si>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</si>
  <si>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</si>
  <si>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</si>
  <si>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</si>
  <si>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</si>
  <si>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</si>
  <si>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</si>
  <si>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</si>
  <si>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</si>
  <si>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</si>
  <si>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</si>
  <si>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</si>
  <si>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</si>
  <si>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</si>
  <si>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</si>
  <si>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</si>
  <si>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</si>
  <si>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</si>
  <si>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</si>
  <si>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</si>
  <si>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</si>
  <si>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</si>
  <si>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</si>
  <si>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</si>
  <si>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</si>
  <si>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</si>
  <si>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</si>
  <si>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</si>
  <si>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</si>
  <si>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</si>
  <si>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</si>
  <si>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</si>
  <si>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</si>
  <si>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</si>
  <si>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</si>
  <si>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</si>
  <si>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</si>
  <si>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</si>
  <si>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</si>
  <si>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</si>
  <si>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</si>
  <si>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</si>
  <si>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</si>
  <si>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</si>
  <si>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</si>
  <si>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</si>
  <si>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</si>
  <si>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</si>
  <si>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</si>
  <si>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</si>
  <si>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</si>
  <si>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</si>
  <si>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</si>
  <si>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</si>
  <si>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</si>
  <si>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</si>
  <si>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</si>
  <si>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</si>
  <si>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</si>
  <si>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</si>
  <si>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</si>
  <si>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</si>
  <si>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</si>
  <si>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</si>
  <si>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</si>
  <si>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</si>
  <si>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</si>
  <si>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</si>
  <si>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</si>
  <si>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</si>
  <si>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</si>
  <si>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</si>
  <si>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</si>
  <si>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</si>
  <si>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</si>
  <si>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</si>
  <si>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</si>
  <si>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</si>
  <si>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</si>
  <si>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</si>
  <si>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</si>
  <si>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</si>
  <si>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</si>
  <si>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</si>
  <si>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</si>
  <si>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</si>
  <si>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</si>
  <si>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</si>
  <si>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</si>
  <si>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</si>
  <si>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</si>
  <si>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</si>
  <si>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</si>
  <si>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</si>
  <si>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</si>
  <si>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</si>
  <si>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</si>
  <si>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</si>
  <si>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</si>
  <si>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</si>
  <si>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</si>
  <si>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</si>
  <si>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</si>
  <si>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</si>
  <si>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</si>
  <si>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</si>
  <si>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</si>
  <si>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</si>
  <si>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</si>
  <si>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</si>
  <si>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</si>
  <si>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</si>
  <si>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</si>
  <si>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</si>
  <si>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</si>
  <si>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</si>
  <si>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</si>
  <si>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</si>
  <si>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</si>
  <si>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</si>
  <si>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</si>
  <si>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</si>
  <si>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</si>
  <si>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</si>
  <si>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</si>
  <si>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</si>
  <si>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</si>
  <si>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</si>
  <si>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</si>
  <si>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</si>
  <si>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</si>
  <si>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</si>
  <si>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</si>
  <si>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</si>
  <si>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</si>
  <si>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</si>
  <si>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</si>
  <si>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</si>
  <si>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</si>
  <si>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</si>
  <si>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</si>
  <si>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</si>
  <si>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</si>
  <si>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</si>
  <si>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</si>
  <si>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</si>
  <si>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</si>
  <si>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</si>
  <si>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</si>
  <si>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</si>
  <si>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</si>
  <si>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</si>
  <si>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</si>
  <si>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</si>
  <si>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</si>
  <si>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</si>
  <si>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</si>
  <si>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</si>
  <si>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</si>
  <si>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</si>
  <si>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</si>
  <si>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</si>
  <si>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</si>
  <si>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</si>
  <si>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</si>
  <si>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</si>
  <si>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</si>
  <si>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</si>
  <si>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</si>
  <si>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</si>
  <si>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</si>
  <si>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</si>
  <si>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</si>
  <si>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</si>
  <si>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</si>
  <si>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</si>
  <si>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</si>
  <si>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</si>
  <si>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</si>
  <si>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</si>
  <si>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</si>
  <si>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</si>
  <si>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</si>
  <si>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</si>
  <si>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</si>
  <si>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</si>
  <si>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</si>
  <si>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</si>
  <si>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</si>
  <si>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</si>
  <si>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</si>
  <si>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</si>
  <si>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</si>
  <si>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</si>
  <si>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</si>
  <si>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</si>
  <si>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</si>
  <si>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</si>
  <si>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</si>
  <si>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</si>
  <si>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</si>
  <si>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</si>
  <si>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</si>
  <si>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</si>
  <si>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</si>
  <si>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</si>
  <si>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</si>
  <si>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</si>
  <si>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</si>
  <si>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</si>
  <si>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</si>
  <si>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</si>
  <si>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</si>
  <si>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</si>
  <si>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</si>
  <si>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</si>
  <si>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</si>
  <si>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</si>
  <si>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</si>
  <si>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</si>
  <si>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</si>
  <si>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</si>
  <si>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</si>
  <si>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</si>
  <si>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</si>
  <si>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</si>
  <si>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</si>
  <si>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</si>
  <si>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</si>
  <si>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</si>
  <si>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</si>
  <si>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</si>
  <si>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</si>
  <si>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</si>
  <si>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</si>
  <si>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</si>
  <si>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</si>
  <si>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</si>
  <si>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</si>
  <si>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</si>
  <si>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</si>
  <si>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</si>
  <si>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</si>
  <si>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</si>
  <si>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</si>
  <si>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</si>
  <si>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</si>
  <si>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</si>
  <si>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</si>
  <si>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</si>
  <si>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</si>
  <si>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</si>
  <si>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</si>
  <si>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</si>
  <si>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</si>
  <si>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</si>
  <si>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</si>
  <si>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</si>
  <si>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</si>
  <si>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</si>
  <si>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</si>
  <si>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</si>
  <si>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</si>
  <si>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</si>
  <si>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</si>
  <si>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</si>
  <si>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</si>
  <si>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</si>
  <si>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</si>
  <si>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</si>
  <si>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</si>
  <si>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</si>
  <si>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</si>
  <si>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</si>
  <si>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</si>
  <si>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</si>
  <si>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</si>
  <si>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</si>
  <si>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</si>
  <si>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</si>
  <si>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</si>
  <si>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</si>
  <si>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</si>
  <si>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</si>
  <si>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</si>
  <si>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</si>
  <si>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</si>
  <si>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</si>
  <si>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</si>
  <si>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</si>
  <si>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</si>
  <si>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</si>
  <si>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</si>
  <si>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</si>
  <si>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</si>
  <si>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</si>
  <si>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</si>
  <si>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</si>
  <si>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</si>
  <si>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</si>
  <si>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</si>
  <si>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</si>
  <si>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</si>
  <si>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</si>
  <si>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</si>
  <si>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</si>
  <si>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</si>
  <si>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</si>
  <si>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</si>
  <si>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</si>
  <si>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</si>
  <si>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</si>
  <si>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</si>
  <si>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</si>
  <si>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</si>
  <si>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</si>
  <si>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</si>
  <si>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</si>
  <si>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</si>
  <si>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</si>
  <si>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</si>
  <si>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</si>
  <si>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</si>
  <si>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</si>
  <si>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</si>
  <si>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</si>
  <si>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</si>
  <si>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</si>
  <si>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</si>
  <si>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</si>
  <si>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</si>
  <si>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</si>
  <si>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</si>
  <si>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</si>
  <si>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</si>
  <si>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</si>
  <si>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</si>
  <si>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</si>
  <si>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</si>
  <si>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</si>
  <si>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</si>
  <si>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</si>
  <si>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</si>
  <si>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</si>
  <si>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</si>
  <si>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</si>
  <si>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</si>
  <si>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</si>
  <si>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</si>
  <si>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</si>
  <si>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</si>
  <si>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</si>
  <si>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</si>
  <si>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</si>
  <si>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</si>
  <si>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</si>
  <si>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</si>
  <si>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</si>
  <si>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</si>
  <si>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</si>
  <si>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</si>
  <si>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</si>
  <si>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</si>
  <si>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</si>
  <si>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</si>
  <si>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</si>
  <si>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</si>
  <si>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</si>
  <si>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</si>
  <si>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</si>
  <si>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</si>
  <si>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</si>
  <si>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</si>
  <si>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</si>
  <si>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</si>
  <si>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</si>
  <si>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</si>
  <si>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</si>
  <si>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</si>
  <si>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</si>
  <si>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</si>
  <si>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</si>
  <si>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</si>
  <si>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</si>
  <si>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</si>
  <si>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</si>
  <si>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</si>
  <si>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</si>
  <si>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</si>
  <si>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</si>
  <si>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</si>
  <si>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</si>
  <si>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</si>
  <si>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</si>
  <si>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</si>
  <si>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</si>
  <si>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</si>
  <si>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</si>
  <si>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</si>
  <si>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</si>
  <si>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</si>
  <si>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</si>
  <si>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</si>
  <si>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</si>
  <si>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</si>
  <si>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</si>
  <si>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</si>
  <si>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</si>
  <si>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</si>
  <si>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</si>
  <si>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</si>
  <si>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</si>
  <si>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</si>
  <si>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</si>
  <si>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</si>
  <si>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</si>
  <si>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</si>
  <si>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</si>
  <si>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</si>
  <si>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</si>
  <si>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</si>
  <si>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</si>
  <si>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</si>
  <si>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</si>
  <si>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</si>
  <si>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</si>
  <si>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</si>
  <si>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</si>
  <si>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</si>
  <si>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</si>
  <si>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</si>
  <si>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</si>
  <si>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</si>
  <si>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</si>
  <si>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</si>
  <si>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</si>
  <si>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</si>
  <si>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</si>
  <si>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</si>
  <si>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</si>
  <si>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</si>
  <si>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</si>
  <si>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</si>
  <si>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</si>
  <si>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</si>
  <si>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</si>
  <si>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</si>
  <si>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</si>
  <si>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</si>
  <si>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</si>
  <si>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</si>
  <si>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</si>
  <si>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</si>
  <si>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</si>
  <si>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</si>
  <si>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</si>
  <si>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</si>
  <si>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</si>
  <si>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</si>
  <si>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</si>
  <si>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</si>
  <si>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</si>
  <si>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</si>
  <si>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</si>
  <si>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</si>
  <si>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</si>
  <si>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</si>
  <si>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</si>
  <si>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</si>
  <si>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</si>
  <si>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</si>
  <si>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</si>
  <si>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</si>
  <si>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</si>
  <si>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</si>
  <si>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</si>
  <si>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</si>
  <si>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</si>
  <si>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</si>
  <si>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</si>
  <si>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</si>
  <si>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</si>
  <si>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</si>
  <si>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</si>
  <si>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</si>
  <si>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</si>
  <si>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</si>
  <si>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</si>
  <si>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</si>
  <si>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</si>
  <si>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</si>
  <si>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</si>
  <si>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</si>
  <si>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</si>
  <si>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</si>
  <si>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</si>
  <si>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</si>
  <si>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</si>
  <si>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</si>
  <si>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</si>
  <si>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</si>
  <si>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</si>
  <si>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</si>
  <si>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</si>
  <si>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</si>
  <si>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</si>
  <si>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</si>
  <si>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</si>
  <si>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</si>
  <si>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</si>
  <si>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</si>
  <si>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</si>
  <si>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</si>
  <si>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</si>
  <si>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</si>
  <si>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</si>
  <si>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</si>
  <si>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</si>
  <si>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</si>
  <si>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</si>
  <si>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</si>
  <si>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</si>
  <si>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</si>
  <si>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</si>
  <si>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</si>
  <si>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</si>
  <si>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</si>
  <si>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</si>
  <si>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</si>
  <si>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</si>
  <si>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</si>
  <si>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</si>
  <si>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</si>
  <si>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</si>
  <si>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</si>
  <si>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</si>
  <si>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</si>
  <si>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</si>
  <si>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</si>
  <si>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</si>
  <si>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</si>
  <si>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</si>
  <si>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</si>
  <si>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</si>
  <si>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</si>
  <si>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</si>
  <si>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</si>
  <si>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</si>
  <si>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</si>
  <si>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</si>
  <si>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</si>
  <si>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</si>
  <si>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</si>
  <si>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</si>
  <si>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</si>
  <si>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</si>
  <si>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</si>
  <si>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</si>
  <si>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</si>
  <si>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</si>
  <si>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</si>
  <si>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</si>
  <si>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</si>
  <si>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</si>
  <si>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</si>
  <si>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</si>
  <si>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</si>
  <si>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</si>
  <si>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</si>
  <si>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</si>
  <si>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</si>
  <si>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</si>
  <si>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</si>
  <si>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</si>
  <si>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</si>
  <si>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</si>
  <si>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</si>
  <si>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</si>
  <si>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</si>
  <si>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</si>
  <si>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</si>
  <si>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</si>
  <si>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</si>
  <si>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</si>
  <si>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</si>
  <si>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</si>
  <si>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</si>
  <si>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</si>
  <si>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</si>
  <si>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</si>
  <si>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</si>
  <si>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</si>
  <si>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</si>
  <si>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</si>
  <si>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</si>
  <si>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</si>
  <si>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</si>
  <si>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</si>
  <si>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</si>
  <si>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</si>
  <si>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</si>
  <si>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</si>
  <si>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</si>
  <si>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</si>
  <si>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</si>
  <si>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</si>
  <si>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</si>
  <si>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</si>
  <si>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</si>
  <si>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</si>
  <si>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</si>
  <si>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</si>
  <si>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</si>
  <si>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</si>
  <si>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</si>
  <si>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</si>
  <si>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</si>
  <si>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</si>
  <si>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</si>
  <si>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</si>
  <si>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</si>
  <si>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</si>
  <si>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</si>
  <si>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</si>
  <si>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</si>
  <si>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</si>
  <si>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</si>
  <si>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</si>
  <si>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</si>
  <si>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</si>
  <si>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</si>
  <si>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</si>
  <si>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</si>
  <si>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</si>
  <si>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</si>
  <si>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</si>
  <si>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</si>
  <si>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</si>
  <si>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</si>
  <si>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</si>
  <si>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</si>
  <si>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</si>
  <si>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</si>
  <si>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</si>
  <si>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</si>
  <si>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</si>
  <si>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</si>
  <si>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</si>
  <si>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</si>
  <si>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</si>
  <si>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</si>
  <si>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</si>
  <si>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</si>
  <si>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</si>
  <si>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</si>
  <si>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</si>
  <si>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</si>
  <si>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</si>
  <si>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</si>
  <si>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</si>
  <si>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</si>
  <si>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</si>
  <si>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</si>
  <si>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</si>
  <si>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</si>
  <si>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</si>
  <si>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</si>
  <si>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</si>
  <si>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</si>
  <si>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</si>
  <si>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</si>
  <si>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</si>
  <si>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</si>
  <si>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</si>
  <si>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</si>
  <si>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</si>
  <si>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</si>
  <si>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</si>
  <si>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</si>
  <si>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</si>
  <si>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</si>
  <si>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</si>
  <si>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</si>
  <si>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</si>
  <si>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</si>
  <si>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</si>
  <si>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</si>
  <si>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</si>
  <si>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</si>
  <si>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</si>
  <si>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</si>
  <si>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</si>
  <si>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</si>
  <si>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</si>
  <si>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</si>
  <si>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</si>
  <si>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</si>
  <si>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</si>
  <si>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</si>
  <si>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</si>
  <si>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</si>
  <si>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</si>
  <si>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</si>
  <si>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</si>
  <si>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</si>
  <si>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</si>
  <si>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</si>
  <si>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</si>
  <si>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</si>
  <si>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</si>
  <si>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</si>
  <si>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</si>
  <si>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</si>
  <si>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</si>
  <si>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</si>
  <si>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</si>
  <si>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</si>
  <si>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</si>
  <si>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</si>
  <si>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</si>
  <si>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</si>
  <si>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</si>
  <si>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</si>
  <si>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</si>
  <si>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</si>
  <si>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</si>
  <si>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</si>
  <si>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</si>
  <si>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</si>
  <si>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</si>
  <si>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</si>
  <si>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</si>
  <si>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</si>
  <si>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</si>
  <si>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</si>
  <si>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</si>
  <si>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</si>
  <si>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</si>
  <si>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</si>
  <si>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</si>
  <si>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</si>
  <si>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</si>
  <si>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</si>
  <si>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</si>
  <si>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</si>
  <si>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</si>
  <si>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</si>
  <si>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</si>
  <si>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</si>
  <si>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</si>
  <si>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</si>
  <si>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</si>
  <si>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</si>
  <si>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</si>
  <si>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</si>
  <si>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</si>
  <si>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</si>
  <si>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</si>
  <si>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</si>
  <si>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</si>
  <si>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</si>
  <si>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</si>
  <si>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</si>
  <si>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</si>
  <si>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</si>
  <si>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</si>
  <si>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</si>
  <si>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</si>
  <si>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</si>
  <si>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</si>
  <si>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</si>
  <si>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</si>
  <si>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</si>
  <si>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</si>
  <si>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</si>
  <si>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</si>
  <si>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</si>
  <si>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</si>
  <si>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</si>
  <si>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</si>
  <si>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</si>
  <si>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</si>
  <si>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</si>
  <si>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</si>
  <si>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</si>
  <si>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</si>
  <si>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</si>
  <si>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</si>
  <si>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</si>
  <si>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</si>
  <si>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</si>
  <si>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</si>
  <si>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</si>
  <si>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</si>
  <si>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</si>
  <si>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</si>
  <si>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</si>
  <si>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</si>
  <si>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</si>
  <si>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</si>
  <si>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</si>
  <si>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</si>
  <si>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</si>
  <si>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</si>
  <si>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</si>
  <si>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</si>
  <si>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</si>
  <si>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</si>
  <si>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</si>
  <si>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</si>
  <si>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</si>
  <si>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</si>
  <si>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</si>
  <si>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</si>
  <si>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</si>
  <si>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</si>
  <si>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</si>
  <si>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</si>
  <si>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</si>
  <si>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</si>
  <si>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</si>
  <si>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</si>
  <si>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</si>
  <si>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</si>
  <si>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</si>
  <si>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</si>
  <si>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</si>
  <si>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</si>
  <si>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</si>
  <si>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</si>
  <si>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</si>
  <si>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</si>
  <si>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</si>
  <si>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</si>
  <si>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</si>
  <si>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</si>
  <si>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</si>
  <si>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</si>
  <si>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</si>
  <si>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</si>
  <si>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</si>
  <si>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</si>
  <si>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</si>
  <si>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</si>
  <si>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</si>
  <si>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</si>
  <si>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</si>
  <si>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</si>
  <si>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</si>
  <si>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</si>
  <si>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</si>
  <si>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</si>
  <si>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</si>
  <si>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</si>
  <si>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</si>
  <si>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</si>
  <si>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</si>
  <si>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</si>
  <si>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</si>
  <si>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</si>
  <si>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</si>
  <si>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</si>
  <si>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</si>
  <si>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</si>
  <si>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</si>
  <si>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</si>
  <si>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</si>
  <si>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</si>
  <si>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</si>
  <si>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</si>
  <si>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</si>
  <si>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</si>
  <si>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</si>
  <si>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</si>
  <si>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</si>
  <si>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</si>
  <si>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</si>
  <si>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</si>
  <si>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</si>
  <si>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</si>
  <si>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</si>
  <si>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</si>
  <si>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</si>
  <si>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</si>
  <si>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</si>
  <si>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</si>
  <si>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</si>
  <si>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</si>
  <si>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</si>
  <si>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</si>
  <si>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</si>
  <si>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</si>
  <si>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</si>
  <si>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</si>
  <si>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</si>
  <si>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</si>
  <si>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</si>
  <si>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</si>
  <si>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</si>
  <si>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</si>
  <si>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</si>
  <si>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</si>
  <si>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</si>
  <si>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</si>
  <si>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</si>
  <si>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</si>
  <si>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</si>
  <si>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</si>
  <si>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</si>
  <si>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</si>
  <si>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</si>
  <si>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</si>
  <si>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</si>
  <si>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</si>
  <si>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</si>
  <si>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</si>
  <si>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</si>
  <si>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</si>
  <si>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</si>
  <si>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</si>
  <si>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</si>
  <si>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</si>
  <si>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</si>
  <si>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</si>
  <si>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</si>
  <si>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</si>
  <si>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</si>
  <si>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</si>
  <si>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</si>
  <si>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</si>
  <si>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</si>
  <si>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</si>
  <si>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</si>
  <si>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</si>
  <si>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</si>
  <si>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</si>
  <si>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</si>
  <si>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</si>
  <si>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</si>
  <si>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</si>
  <si>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</si>
  <si>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</si>
  <si>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</si>
  <si>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</si>
  <si>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</si>
  <si>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</si>
  <si>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</si>
  <si>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</si>
  <si>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</si>
  <si>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</si>
  <si>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</si>
  <si>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</si>
  <si>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</si>
  <si>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</si>
  <si>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</si>
  <si>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</si>
  <si>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</si>
  <si>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</si>
  <si>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</si>
  <si>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</si>
  <si>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</si>
  <si>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</si>
  <si>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</si>
  <si>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</si>
  <si>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</si>
  <si>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</si>
  <si>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</si>
  <si>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</si>
  <si>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</si>
  <si>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</si>
  <si>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</si>
  <si>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</si>
  <si>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</si>
  <si>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</si>
  <si>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</si>
  <si>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</si>
  <si>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</si>
  <si>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</si>
  <si>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</si>
  <si>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</si>
  <si>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</si>
  <si>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</si>
  <si>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</si>
  <si>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</si>
  <si>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</si>
  <si>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</si>
  <si>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</si>
  <si>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</si>
  <si>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</si>
  <si>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</si>
  <si>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</si>
  <si>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</si>
  <si>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</si>
  <si>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</si>
  <si>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</si>
  <si>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</si>
  <si>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</si>
  <si>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</si>
  <si>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</si>
  <si>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</si>
  <si>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</si>
  <si>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</si>
  <si>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</si>
  <si>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</si>
  <si>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</si>
  <si>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</si>
  <si>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</si>
  <si>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</si>
  <si>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</si>
  <si>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</si>
  <si>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</si>
  <si>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</si>
  <si>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</si>
  <si>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</si>
  <si>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</si>
  <si>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</si>
  <si>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</si>
  <si>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</si>
  <si>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</si>
  <si>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</si>
  <si>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</si>
  <si>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</si>
  <si>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</si>
  <si>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</si>
  <si>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</si>
  <si>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</si>
  <si>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</si>
  <si>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</si>
  <si>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</si>
  <si>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</si>
  <si>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</si>
  <si>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</si>
  <si>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</si>
  <si>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</si>
  <si>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</si>
  <si>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</si>
  <si>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</si>
  <si>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</si>
  <si>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</si>
  <si>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</si>
  <si>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</si>
  <si>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</si>
  <si>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</si>
  <si>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</si>
  <si>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</si>
  <si>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</si>
  <si>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</si>
  <si>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</si>
  <si>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</si>
  <si>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</si>
  <si>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</si>
  <si>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</si>
  <si>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</si>
  <si>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</si>
  <si>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</si>
  <si>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</si>
  <si>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</si>
  <si>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</si>
  <si>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</si>
  <si>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</si>
  <si>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</si>
  <si>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</si>
  <si>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</si>
  <si>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</si>
  <si>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</si>
  <si>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</si>
  <si>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</si>
  <si>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</si>
  <si>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</si>
  <si>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</si>
  <si>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</si>
  <si>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</si>
  <si>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</si>
  <si>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</si>
  <si>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</si>
  <si>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</si>
  <si>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</si>
  <si>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</si>
  <si>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</si>
  <si>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</si>
  <si>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</si>
  <si>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</si>
  <si>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</si>
  <si>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</si>
  <si>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</si>
  <si>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</si>
  <si>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</si>
  <si>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</si>
  <si>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</si>
  <si>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</si>
  <si>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</si>
  <si>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</si>
  <si>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</si>
  <si>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</si>
  <si>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</si>
  <si>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</si>
  <si>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</si>
  <si>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</si>
  <si>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</si>
  <si>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</si>
  <si>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</si>
  <si>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</si>
  <si>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</si>
  <si>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</si>
  <si>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</si>
  <si>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</si>
  <si>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</si>
  <si>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</si>
  <si>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</si>
  <si>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</si>
  <si>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</si>
  <si>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</si>
  <si>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</si>
  <si>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</si>
  <si>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</si>
  <si>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</si>
  <si>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</si>
  <si>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</si>
  <si>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</si>
  <si>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</si>
  <si>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</si>
  <si>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</si>
  <si>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</si>
  <si>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</si>
  <si>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</si>
  <si>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</si>
  <si>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</si>
  <si>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</si>
  <si>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</si>
  <si>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</si>
  <si>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</si>
  <si>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</si>
  <si>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</si>
  <si>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</si>
  <si>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</si>
  <si>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</si>
  <si>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</si>
  <si>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</si>
  <si>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</si>
  <si>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</si>
  <si>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</si>
  <si>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</si>
  <si>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</si>
  <si>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</si>
  <si>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</si>
  <si>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</si>
  <si>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</si>
  <si>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</si>
  <si>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</si>
  <si>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</si>
  <si>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</si>
  <si>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</si>
  <si>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</si>
  <si>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</si>
  <si>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</si>
  <si>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</si>
  <si>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</si>
  <si>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</si>
  <si>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</si>
  <si>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</si>
  <si>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</si>
  <si>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</si>
  <si>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</si>
  <si>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</si>
  <si>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</si>
  <si>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</si>
  <si>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</si>
  <si>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</si>
  <si>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</si>
  <si>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</si>
  <si>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</si>
  <si>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</si>
  <si>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</si>
  <si>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</si>
  <si>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</si>
  <si>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</si>
  <si>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</si>
  <si>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</si>
  <si>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</si>
  <si>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</si>
  <si>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</si>
  <si>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</si>
  <si>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</si>
  <si>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</si>
  <si>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</si>
  <si>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</si>
  <si>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</si>
  <si>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</si>
  <si>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</si>
  <si>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</si>
  <si>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</si>
  <si>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</si>
  <si>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</si>
  <si>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</si>
  <si>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</si>
  <si>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</si>
  <si>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</si>
  <si>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</si>
  <si>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</si>
  <si>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</si>
  <si>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</si>
  <si>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</si>
  <si>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</si>
  <si>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</si>
  <si>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</si>
  <si>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</si>
  <si>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</si>
  <si>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</si>
  <si>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</si>
  <si>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</si>
  <si>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</si>
  <si>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</si>
  <si>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</si>
  <si>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</si>
  <si>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</si>
  <si>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</si>
  <si>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</si>
  <si>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</si>
  <si>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</si>
  <si>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</si>
  <si>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</si>
  <si>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</si>
  <si>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</si>
  <si>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</si>
  <si>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</si>
  <si>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</si>
  <si>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</si>
  <si>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</si>
  <si>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</si>
  <si>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</si>
  <si>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</si>
  <si>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</si>
  <si>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</si>
  <si>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</si>
  <si>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</si>
  <si>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</si>
  <si>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</si>
  <si>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</si>
  <si>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</si>
  <si>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</si>
  <si>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</si>
  <si>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</si>
  <si>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</si>
  <si>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</si>
  <si>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</si>
  <si>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</si>
  <si>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</si>
  <si>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</si>
  <si>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</si>
  <si>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</si>
  <si>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</si>
  <si>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</si>
  <si>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</si>
  <si>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</si>
  <si>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</si>
  <si>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</si>
  <si>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</si>
  <si>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</si>
  <si>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</si>
  <si>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</si>
  <si>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</si>
  <si>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</si>
  <si>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</si>
  <si>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</si>
  <si>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</si>
  <si>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</si>
  <si>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</si>
  <si>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</si>
  <si>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</si>
  <si>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</si>
  <si>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</si>
  <si>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</si>
  <si>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</si>
  <si>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</si>
  <si>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</si>
  <si>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</si>
  <si>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</si>
  <si>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</si>
  <si>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</si>
  <si>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</si>
  <si>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</si>
  <si>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</si>
  <si>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</si>
  <si>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</si>
  <si>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</si>
  <si>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</si>
  <si>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</si>
  <si>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</si>
  <si>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</si>
  <si>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</si>
  <si>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</si>
  <si>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</si>
  <si>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</si>
  <si>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</si>
  <si>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</si>
  <si>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</si>
  <si>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</si>
  <si>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</si>
  <si>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</si>
  <si>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</si>
  <si>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</si>
  <si>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</si>
  <si>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</si>
  <si>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</si>
  <si>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</si>
  <si>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</si>
  <si>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</si>
  <si>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</si>
  <si>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</si>
  <si>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</si>
  <si>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</si>
  <si>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</si>
  <si>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</si>
  <si>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</si>
  <si>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</si>
  <si>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</si>
  <si>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</si>
  <si>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</si>
  <si>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</si>
  <si>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</si>
  <si>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</si>
  <si>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</si>
  <si>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</si>
  <si>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</si>
  <si>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</si>
  <si>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</si>
  <si>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</si>
  <si>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</si>
  <si>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</si>
  <si>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</si>
  <si>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</si>
  <si>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</si>
  <si>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</si>
  <si>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</si>
  <si>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</si>
  <si>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</si>
  <si>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</si>
  <si>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</si>
  <si>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</si>
  <si>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</si>
  <si>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</si>
  <si>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</si>
  <si>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</si>
  <si>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</si>
  <si>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</si>
  <si>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</si>
  <si>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</si>
  <si>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</si>
  <si>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</si>
  <si>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</si>
  <si>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</si>
  <si>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</si>
  <si>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</si>
  <si>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</si>
  <si>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</si>
  <si>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</si>
  <si>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</si>
  <si>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</si>
  <si>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</si>
  <si>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</si>
  <si>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</si>
  <si>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</si>
  <si>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</si>
  <si>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</si>
  <si>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</si>
  <si>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</si>
  <si>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</si>
  <si>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</si>
  <si>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</si>
  <si>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</si>
  <si>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</si>
  <si>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</si>
  <si>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</si>
  <si>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</si>
  <si>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</si>
  <si>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</si>
  <si>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</si>
  <si>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</si>
  <si>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</si>
  <si>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</si>
  <si>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</si>
  <si>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</si>
  <si>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</si>
  <si>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</si>
  <si>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</si>
  <si>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</si>
  <si>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</si>
  <si>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</si>
  <si>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</si>
  <si>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</si>
  <si>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</si>
  <si>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</si>
  <si>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</si>
  <si>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</si>
  <si>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</si>
  <si>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</si>
  <si>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</si>
  <si>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</si>
  <si>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</si>
  <si>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</si>
  <si>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</si>
  <si>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</si>
  <si>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</si>
  <si>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</si>
  <si>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</si>
  <si>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</si>
  <si>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</si>
  <si>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</si>
  <si>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</si>
  <si>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</si>
  <si>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</si>
  <si>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</si>
  <si>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</si>
  <si>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</si>
  <si>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</si>
  <si>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</si>
  <si>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</si>
  <si>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</si>
  <si>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</si>
  <si>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</si>
  <si>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</si>
  <si>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</si>
  <si>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</si>
  <si>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</si>
  <si>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</si>
  <si>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</si>
  <si>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</si>
  <si>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</si>
  <si>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</si>
  <si>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</si>
  <si>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</si>
  <si>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</si>
  <si>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</si>
  <si>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</si>
  <si>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</si>
  <si>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</si>
  <si>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</si>
  <si>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</si>
  <si>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</si>
  <si>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</si>
  <si>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</si>
  <si>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</si>
  <si>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</si>
  <si>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</si>
  <si>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</si>
  <si>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</si>
  <si>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</si>
  <si>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</si>
  <si>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</si>
  <si>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</si>
  <si>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</si>
  <si>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</si>
  <si>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</si>
  <si>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</si>
  <si>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</si>
  <si>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</si>
  <si>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</si>
  <si>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</si>
  <si>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</si>
  <si>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</si>
  <si>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</si>
  <si>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</si>
  <si>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</si>
  <si>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</si>
  <si>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</si>
  <si>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</si>
  <si>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</si>
  <si>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</si>
  <si>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</si>
  <si>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</si>
  <si>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</si>
  <si>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</si>
  <si>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</si>
  <si>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</si>
  <si>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</si>
  <si>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</si>
  <si>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</si>
  <si>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</si>
  <si>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</si>
  <si>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</si>
  <si>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</si>
  <si>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</si>
  <si>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</si>
  <si>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</si>
  <si>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</si>
  <si>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</si>
  <si>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</si>
  <si>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</si>
  <si>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</si>
  <si>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</si>
  <si>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</si>
  <si>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</si>
  <si>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</si>
  <si>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</si>
  <si>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</si>
  <si>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</si>
  <si>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</si>
  <si>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</si>
  <si>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</si>
  <si>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</si>
  <si>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</si>
  <si>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</si>
  <si>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</si>
  <si>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</si>
  <si>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</si>
  <si>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</si>
  <si>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</si>
  <si>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</si>
  <si>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</si>
  <si>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</si>
  <si>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</si>
  <si>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</si>
  <si>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</si>
  <si>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</si>
  <si>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</si>
  <si>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</si>
  <si>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</si>
  <si>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</si>
  <si>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</si>
  <si>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</si>
  <si>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</si>
  <si>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</si>
  <si>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</si>
  <si>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</si>
  <si>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</si>
  <si>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</si>
  <si>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</si>
  <si>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</si>
  <si>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</si>
  <si>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</si>
  <si>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</si>
  <si>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</si>
  <si>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</si>
  <si>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</si>
  <si>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</si>
  <si>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</si>
  <si>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</si>
  <si>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</si>
  <si>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</si>
  <si>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</si>
  <si>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</si>
  <si>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</si>
  <si>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</si>
  <si>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</si>
  <si>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</si>
  <si>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</si>
  <si>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</si>
  <si>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</si>
  <si>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</si>
  <si>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</si>
  <si>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</si>
  <si>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</si>
  <si>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</si>
  <si>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</si>
  <si>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</si>
  <si>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</si>
  <si>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</si>
  <si>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</si>
  <si>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</si>
  <si>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</si>
  <si>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</si>
  <si>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</si>
  <si>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</si>
  <si>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</si>
  <si>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</si>
  <si>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</si>
  <si>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</si>
  <si>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</si>
  <si>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</si>
  <si>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</si>
  <si>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</si>
  <si>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</si>
  <si>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</si>
  <si>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</si>
  <si>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</si>
  <si>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</si>
  <si>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</si>
  <si>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</si>
  <si>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</si>
  <si>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</si>
  <si>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</si>
  <si>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</si>
  <si>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</si>
  <si>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</si>
  <si>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</si>
  <si>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</si>
  <si>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</si>
  <si>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</si>
  <si>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</si>
  <si>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</si>
  <si>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</si>
  <si>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</si>
  <si>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</si>
  <si>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</si>
  <si>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</si>
  <si>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</si>
  <si>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</si>
  <si>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</si>
  <si>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</si>
  <si>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</si>
  <si>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</si>
  <si>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</si>
  <si>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</si>
  <si>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</si>
  <si>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</si>
  <si>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</si>
  <si>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</si>
  <si>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</si>
  <si>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</si>
  <si>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</si>
  <si>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</si>
  <si>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</si>
  <si>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</si>
  <si>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</si>
  <si>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</si>
  <si>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</si>
  <si>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</si>
  <si>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</si>
  <si>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</si>
  <si>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</si>
  <si>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</si>
  <si>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</si>
  <si>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</si>
  <si>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</si>
  <si>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</si>
  <si>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</si>
  <si>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</si>
  <si>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</si>
  <si>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</si>
  <si>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</si>
  <si>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</si>
  <si>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</si>
  <si>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</si>
  <si>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</si>
  <si>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</si>
  <si>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</si>
  <si>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</si>
  <si>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</si>
  <si>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</si>
  <si>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</si>
  <si>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</si>
  <si>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</si>
  <si>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</si>
  <si>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</si>
  <si>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</si>
  <si>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</si>
  <si>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</si>
  <si>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</si>
  <si>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</si>
  <si>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</si>
  <si>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</si>
  <si>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</si>
  <si>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</si>
  <si>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</si>
  <si>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</si>
  <si>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</si>
  <si>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</si>
  <si>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</si>
  <si>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</si>
  <si>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</si>
  <si>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</si>
  <si>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</si>
  <si>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</si>
  <si>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</si>
  <si>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</si>
  <si>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</si>
  <si>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</si>
  <si>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</si>
  <si>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</si>
  <si>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</si>
  <si>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</si>
  <si>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</si>
  <si>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</si>
  <si>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</si>
  <si>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</si>
  <si>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</si>
  <si>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</si>
  <si>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</si>
  <si>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</si>
  <si>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</si>
  <si>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</si>
  <si>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</si>
  <si>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</si>
  <si>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</si>
  <si>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</si>
  <si>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</si>
  <si>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</si>
  <si>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</si>
  <si>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</si>
  <si>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</si>
  <si>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</si>
  <si>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</si>
  <si>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</si>
  <si>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</si>
  <si>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</si>
  <si>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</si>
  <si>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</si>
  <si>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</si>
  <si>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</si>
  <si>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</si>
  <si>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</si>
  <si>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</si>
  <si>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</si>
  <si>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</si>
  <si>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</si>
  <si>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</si>
  <si>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</si>
  <si>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</si>
  <si>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</si>
  <si>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</si>
  <si>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</si>
  <si>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</si>
  <si>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</si>
  <si>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</si>
  <si>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</si>
  <si>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</si>
  <si>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</si>
  <si>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</si>
  <si>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</si>
  <si>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</si>
  <si>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</si>
  <si>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</si>
  <si>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</si>
  <si>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</si>
  <si>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</si>
  <si>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</si>
  <si>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</si>
  <si>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</si>
  <si>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</si>
  <si>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</si>
  <si>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</si>
  <si>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</si>
  <si>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</si>
  <si>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</si>
  <si>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</si>
  <si>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</si>
  <si>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</si>
  <si>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</si>
  <si>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</si>
  <si>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</si>
  <si>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</si>
  <si>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</si>
  <si>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</si>
  <si>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</si>
  <si>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</si>
  <si>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</si>
  <si>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</si>
  <si>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</si>
  <si>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</si>
  <si>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</si>
  <si>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</si>
  <si>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</si>
  <si>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</si>
  <si>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</si>
  <si>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</si>
  <si>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</si>
  <si>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</si>
  <si>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</si>
  <si>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</si>
  <si>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</si>
  <si>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</si>
  <si>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</si>
  <si>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</si>
  <si>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</si>
  <si>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</si>
  <si>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</si>
  <si>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</si>
  <si>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</si>
  <si>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</si>
  <si>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</si>
  <si>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</si>
  <si>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</si>
  <si>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</si>
  <si>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</si>
  <si>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</si>
  <si>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</si>
  <si>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</si>
  <si>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</si>
  <si>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</si>
  <si>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</si>
  <si>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</si>
  <si>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</si>
  <si>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</si>
  <si>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</si>
  <si>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</si>
  <si>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</si>
  <si>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</si>
  <si>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</si>
  <si>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</si>
  <si>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</si>
  <si>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</si>
  <si>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</si>
  <si>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</si>
  <si>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</si>
  <si>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</si>
  <si>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</si>
  <si>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</si>
  <si>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</si>
  <si>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</si>
  <si>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</si>
  <si>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</si>
  <si>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</si>
  <si>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</si>
  <si>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</si>
  <si>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</si>
  <si>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</si>
  <si>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</si>
  <si>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</si>
  <si>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</si>
  <si>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</si>
  <si>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</si>
  <si>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</si>
  <si>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</si>
  <si>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</si>
  <si>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</si>
  <si>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</si>
  <si>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</si>
  <si>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</si>
  <si>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</si>
  <si>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</si>
  <si>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</si>
  <si>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</si>
  <si>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</si>
  <si>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</si>
  <si>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</si>
  <si>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</si>
  <si>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</si>
  <si>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</si>
  <si>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</si>
  <si>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</si>
  <si>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</si>
  <si>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</si>
  <si>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</si>
  <si>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</si>
  <si>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</si>
  <si>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</si>
  <si>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</si>
  <si>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</si>
  <si>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</si>
  <si>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</si>
  <si>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</si>
  <si>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</si>
  <si>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</si>
  <si>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</si>
  <si>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</si>
  <si>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</si>
  <si>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</si>
  <si>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</si>
  <si>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</si>
  <si>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</si>
  <si>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</si>
  <si>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</si>
  <si>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</si>
  <si>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</si>
  <si>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</si>
  <si>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</si>
  <si>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</si>
  <si>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</si>
  <si>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</si>
  <si>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</si>
  <si>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</si>
  <si>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</si>
  <si>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</si>
  <si>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</si>
  <si>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</si>
  <si>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</si>
  <si>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</si>
  <si>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</si>
  <si>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</si>
  <si>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</si>
  <si>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</si>
  <si>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</si>
  <si>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</si>
  <si>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</si>
  <si>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</si>
  <si>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</si>
  <si>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</si>
  <si>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</si>
  <si>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</si>
  <si>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</si>
  <si>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</si>
  <si>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</si>
  <si>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</si>
  <si>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</si>
  <si>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</si>
  <si>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</si>
  <si>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</si>
  <si>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</si>
  <si>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</si>
  <si>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</si>
  <si>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</si>
  <si>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</si>
  <si>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</si>
  <si>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</si>
  <si>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</si>
  <si>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</si>
  <si>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</si>
  <si>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</si>
  <si>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</si>
  <si>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</si>
  <si>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</si>
  <si>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</si>
  <si>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</si>
  <si>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</si>
  <si>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</si>
  <si>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</si>
  <si>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</si>
  <si>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</si>
  <si>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</si>
  <si>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</si>
  <si>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</si>
  <si>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</si>
  <si>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</si>
  <si>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</si>
  <si>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</si>
  <si>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</si>
  <si>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</si>
  <si>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</si>
  <si>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</si>
  <si>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</si>
  <si>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</si>
  <si>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</si>
  <si>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</si>
  <si>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</si>
  <si>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</si>
  <si>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</si>
  <si>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</si>
  <si>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</si>
  <si>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</si>
  <si>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</si>
  <si>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</si>
  <si>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</si>
  <si>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</si>
  <si>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</si>
  <si>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</si>
  <si>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</si>
  <si>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</si>
  <si>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</si>
  <si>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</si>
  <si>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</si>
  <si>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</si>
  <si>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</si>
  <si>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</si>
  <si>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</si>
  <si>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</si>
  <si>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</si>
  <si>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</si>
  <si>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</si>
  <si>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</si>
  <si>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</si>
  <si>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</si>
  <si>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</si>
  <si>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</si>
  <si>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</si>
  <si>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</si>
  <si>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</si>
  <si>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</si>
  <si>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</si>
  <si>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</si>
  <si>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</si>
  <si>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</si>
  <si>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</si>
  <si>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</si>
  <si>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</si>
  <si>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</si>
  <si>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</si>
  <si>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</si>
  <si>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</si>
  <si>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</si>
  <si>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</si>
  <si>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</si>
  <si>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</si>
  <si>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</si>
  <si>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</si>
  <si>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</si>
  <si>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</si>
  <si>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</si>
  <si>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</si>
  <si>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</si>
  <si>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</si>
  <si>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</si>
  <si>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</si>
  <si>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</si>
  <si>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</si>
  <si>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</si>
  <si>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</si>
  <si>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</si>
  <si>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</si>
  <si>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</si>
  <si>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</si>
  <si>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</si>
  <si>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</si>
  <si>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</si>
  <si>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</si>
  <si>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</si>
  <si>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</si>
  <si>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</si>
  <si>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</si>
  <si>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</si>
  <si>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</si>
  <si>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</si>
  <si>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</si>
  <si>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</si>
  <si>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</si>
  <si>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</si>
  <si>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</si>
  <si>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</si>
  <si>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</si>
  <si>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</si>
  <si>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</si>
  <si>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</si>
  <si>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</si>
  <si>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</si>
  <si>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</si>
  <si>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</si>
  <si>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</si>
  <si>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</si>
  <si>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</si>
  <si>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</si>
  <si>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</si>
  <si>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</si>
  <si>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</si>
  <si>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</si>
  <si>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</si>
  <si>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</si>
  <si>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</si>
  <si>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</si>
  <si>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</si>
  <si>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</si>
  <si>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</si>
  <si>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</si>
  <si>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</si>
  <si>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</si>
  <si>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</si>
  <si>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</si>
  <si>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</si>
  <si>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</si>
  <si>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</si>
  <si>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</si>
  <si>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</si>
  <si>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</si>
  <si>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</si>
  <si>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</si>
  <si>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</si>
  <si>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</si>
  <si>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</si>
  <si>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</si>
  <si>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</si>
  <si>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</si>
  <si>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</si>
  <si>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</si>
  <si>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</si>
  <si>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</si>
  <si>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</si>
  <si>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</si>
  <si>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</si>
  <si>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</si>
  <si>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</si>
  <si>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</si>
  <si>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</si>
  <si>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</si>
  <si>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</si>
  <si>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</si>
  <si>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</si>
  <si>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</si>
  <si>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</si>
  <si>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</si>
  <si>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</si>
  <si>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</si>
  <si>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</si>
  <si>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</si>
  <si>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</si>
  <si>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</si>
  <si>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</si>
  <si>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</si>
  <si>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</si>
  <si>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</si>
  <si>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</si>
  <si>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</si>
  <si>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</si>
  <si>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</si>
  <si>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</si>
  <si>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</si>
  <si>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</si>
  <si>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</si>
  <si>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</si>
  <si>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</si>
  <si>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</si>
  <si>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</si>
  <si>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</si>
  <si>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</si>
  <si>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</si>
  <si>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</si>
  <si>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</si>
  <si>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</si>
  <si>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</si>
  <si>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</si>
  <si>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</si>
  <si>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</si>
  <si>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</si>
  <si>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</si>
  <si>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</si>
  <si>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</si>
  <si>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</si>
  <si>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</si>
  <si>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</si>
  <si>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</si>
  <si>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</si>
  <si>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</si>
  <si>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</si>
  <si>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</si>
  <si>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</si>
  <si>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</si>
  <si>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</si>
  <si>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</si>
  <si>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</si>
  <si>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</si>
  <si>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</si>
  <si>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</si>
  <si>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</si>
  <si>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</si>
  <si>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</si>
  <si>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</si>
  <si>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</si>
  <si>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</si>
  <si>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</si>
  <si>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</si>
  <si>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</si>
  <si>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</si>
  <si>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</si>
  <si>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</si>
  <si>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</si>
  <si>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</si>
  <si>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</si>
  <si>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</si>
  <si>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</si>
  <si>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</si>
  <si>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</si>
  <si>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</si>
  <si>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</si>
  <si>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</si>
  <si>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</si>
  <si>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</si>
  <si>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</si>
  <si>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</si>
  <si>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</si>
  <si>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</si>
  <si>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</si>
  <si>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</si>
  <si>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</si>
  <si>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</si>
  <si>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</si>
  <si>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</si>
  <si>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</si>
  <si>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</si>
  <si>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</si>
  <si>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</si>
  <si>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</si>
  <si>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</si>
  <si>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</si>
  <si>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</si>
  <si>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</si>
  <si>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</si>
  <si>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</si>
  <si>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</si>
  <si>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</si>
  <si>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</si>
  <si>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</si>
  <si>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</si>
  <si>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</si>
  <si>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</si>
  <si>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</si>
  <si>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</si>
  <si>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</si>
  <si>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</si>
  <si>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</si>
  <si>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</si>
  <si>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</si>
  <si>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</si>
  <si>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</si>
  <si>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</si>
  <si>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</si>
  <si>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</si>
  <si>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</si>
  <si>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</si>
  <si>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</si>
  <si>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</si>
  <si>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</si>
  <si>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</si>
  <si>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</si>
  <si>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</si>
  <si>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</si>
  <si>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</si>
  <si>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</si>
  <si>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</si>
  <si>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</si>
  <si>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</si>
  <si>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</si>
  <si>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</si>
  <si>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</si>
  <si>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</si>
  <si>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</si>
  <si>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</si>
  <si>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</si>
  <si>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</si>
  <si>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</si>
  <si>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</si>
  <si>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</si>
  <si>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</si>
  <si>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</si>
  <si>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</si>
  <si>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</si>
  <si>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</si>
  <si>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</si>
  <si>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</si>
  <si>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</si>
  <si>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</si>
  <si>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</si>
  <si>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</si>
  <si>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</si>
  <si>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</si>
  <si>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</si>
  <si>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</si>
  <si>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</si>
  <si>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</si>
  <si>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</si>
  <si>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</si>
  <si>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</si>
  <si>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</si>
  <si>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</si>
  <si>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</si>
  <si>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</si>
  <si>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</si>
  <si>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</si>
  <si>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</si>
  <si>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</si>
  <si>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</si>
  <si>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</si>
  <si>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</si>
  <si>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</si>
  <si>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</si>
  <si>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</si>
  <si>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</si>
  <si>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</si>
  <si>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</si>
  <si>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</si>
  <si>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</si>
  <si>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</si>
  <si>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</si>
  <si>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</si>
  <si>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</si>
  <si>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</si>
  <si>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</si>
  <si>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</si>
  <si>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</si>
  <si>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</si>
  <si>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</si>
  <si>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</si>
  <si>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</si>
  <si>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</si>
  <si>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</si>
  <si>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</si>
  <si>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</si>
  <si>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</si>
  <si>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</si>
  <si>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</si>
  <si>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</si>
  <si>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</si>
  <si>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</si>
  <si>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</si>
  <si>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</si>
  <si>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</si>
  <si>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</si>
  <si>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</si>
  <si>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</si>
  <si>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</si>
  <si>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</si>
  <si>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</si>
  <si>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</si>
  <si>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</si>
  <si>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</si>
  <si>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</si>
  <si>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</si>
  <si>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</si>
  <si>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</si>
  <si>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</si>
  <si>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</si>
  <si>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</si>
  <si>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</si>
  <si>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</si>
  <si>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</si>
  <si>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</si>
  <si>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</si>
  <si>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</si>
  <si>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</si>
  <si>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</si>
  <si>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</si>
  <si>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</si>
  <si>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</si>
  <si>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</si>
  <si>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</si>
  <si>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</si>
  <si>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</si>
  <si>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</si>
  <si>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</si>
  <si>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</si>
  <si>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</si>
  <si>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</si>
  <si>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</si>
  <si>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</si>
  <si>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</si>
  <si>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</si>
  <si>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</si>
  <si>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</si>
  <si>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</si>
  <si>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</si>
  <si>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</si>
  <si>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</si>
  <si>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</si>
  <si>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</si>
  <si>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</si>
  <si>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</si>
  <si>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</si>
  <si>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</si>
  <si>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</si>
  <si>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</si>
  <si>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</si>
  <si>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</si>
  <si>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</si>
  <si>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</si>
  <si>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</si>
  <si>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</si>
  <si>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</si>
  <si>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</si>
  <si>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</si>
  <si>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</si>
  <si>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</si>
  <si>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</si>
  <si>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</si>
  <si>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</si>
  <si>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</si>
  <si>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</si>
  <si>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</si>
  <si>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</si>
  <si>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</si>
  <si>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</si>
  <si>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</si>
  <si>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</si>
  <si>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</si>
  <si>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</si>
  <si>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</si>
  <si>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</si>
  <si>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</si>
  <si>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</si>
  <si>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</si>
  <si>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</si>
  <si>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</si>
  <si>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</si>
  <si>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</si>
  <si>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</si>
  <si>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</si>
  <si>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</si>
  <si>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</si>
  <si>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</si>
  <si>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</si>
  <si>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</si>
  <si>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</si>
  <si>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</si>
  <si>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</si>
  <si>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</si>
  <si>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</si>
  <si>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</si>
  <si>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</si>
  <si>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</si>
  <si>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</si>
  <si>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</si>
  <si>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</si>
  <si>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</si>
  <si>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</si>
  <si>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</si>
  <si>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</si>
  <si>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</si>
  <si>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</si>
  <si>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</si>
  <si>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</si>
  <si>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</si>
  <si>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</si>
  <si>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</si>
  <si>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</si>
  <si>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</si>
  <si>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</si>
  <si>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</si>
  <si>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</si>
  <si>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</si>
  <si>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</si>
  <si>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</si>
  <si>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</si>
  <si>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</si>
  <si>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</si>
  <si>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</si>
  <si>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</si>
  <si>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</si>
  <si>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</si>
  <si>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</si>
  <si>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</si>
  <si>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</si>
  <si>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</si>
  <si>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</si>
  <si>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</si>
  <si>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</si>
  <si>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</si>
  <si>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</si>
  <si>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</si>
  <si>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</si>
  <si>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</si>
  <si>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</si>
  <si>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</si>
  <si>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</si>
  <si>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</si>
  <si>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</si>
  <si>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</si>
  <si>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</si>
  <si>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</si>
  <si>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</si>
  <si>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</si>
  <si>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</si>
  <si>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</si>
  <si>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</si>
  <si>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</si>
  <si>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</si>
  <si>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</si>
  <si>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</si>
  <si>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</si>
  <si>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</si>
  <si>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</si>
  <si>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</si>
  <si>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</si>
  <si>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</si>
  <si>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</si>
  <si>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</si>
  <si>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</si>
  <si>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</si>
  <si>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</si>
  <si>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</si>
  <si>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</si>
  <si>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</si>
  <si>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</si>
  <si>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</si>
  <si>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</si>
  <si>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</si>
  <si>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</si>
  <si>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</si>
  <si>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</si>
  <si>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</si>
  <si>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</si>
  <si>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</si>
  <si>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</si>
  <si>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</si>
  <si>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</si>
  <si>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</si>
  <si>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</si>
  <si>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</si>
  <si>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</si>
  <si>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</si>
  <si>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</si>
  <si>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</si>
  <si>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</si>
  <si>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</si>
  <si>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</si>
  <si>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</si>
  <si>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</si>
  <si>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</si>
  <si>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</si>
  <si>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</si>
  <si>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</si>
  <si>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</si>
  <si>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</si>
  <si>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</si>
  <si>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</si>
  <si>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</si>
  <si>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</si>
  <si>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</si>
  <si>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</si>
  <si>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</si>
  <si>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</si>
  <si>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</si>
  <si>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</si>
  <si>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</si>
  <si>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</si>
  <si>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</si>
  <si>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</si>
  <si>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</si>
  <si>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</si>
  <si>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</si>
  <si>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</si>
  <si>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</si>
  <si>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</si>
  <si>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</si>
  <si>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</si>
  <si>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</si>
  <si>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</si>
  <si>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</si>
  <si>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</si>
  <si>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</si>
  <si>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</si>
  <si>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</si>
  <si>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</si>
  <si>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</si>
  <si>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</si>
  <si>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</si>
  <si>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</si>
  <si>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</si>
  <si>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</si>
  <si>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</si>
  <si>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</si>
  <si>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</si>
  <si>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</si>
  <si>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</si>
  <si>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</si>
  <si>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</si>
  <si>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</si>
  <si>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</si>
  <si>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</si>
  <si>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</si>
  <si>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</si>
  <si>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</si>
  <si>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</si>
  <si>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</si>
  <si>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</si>
  <si>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</si>
  <si>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</si>
  <si>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</si>
  <si>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</si>
  <si>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</si>
  <si>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</si>
  <si>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</si>
  <si>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</si>
  <si>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</si>
  <si>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</si>
  <si>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</si>
  <si>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</si>
  <si>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</si>
  <si>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</si>
  <si>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</si>
  <si>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</si>
  <si>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</si>
  <si>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</si>
  <si>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</si>
  <si>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</si>
  <si>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</si>
  <si>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</si>
  <si>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</si>
  <si>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</si>
  <si>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</si>
  <si>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</si>
  <si>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</si>
  <si>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</si>
  <si>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</si>
  <si>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</si>
  <si>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</si>
  <si>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</si>
  <si>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</si>
  <si>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</si>
  <si>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</si>
  <si>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</si>
  <si>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</si>
  <si>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</si>
  <si>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</si>
  <si>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</si>
  <si>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</si>
  <si>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</si>
  <si>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</si>
  <si>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</si>
  <si>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</si>
  <si>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</si>
  <si>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</si>
  <si>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</si>
  <si>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</si>
  <si>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</si>
  <si>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</si>
  <si>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</si>
  <si>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</si>
  <si>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</si>
  <si>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</si>
  <si>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</si>
  <si>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</si>
  <si>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</si>
  <si>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</si>
  <si>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</si>
  <si>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</si>
  <si>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</si>
  <si>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</si>
  <si>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</si>
  <si>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</si>
  <si>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</si>
  <si>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</si>
  <si>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</si>
  <si>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</si>
  <si>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</si>
  <si>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</si>
  <si>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</si>
  <si>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</si>
  <si>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</si>
  <si>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</si>
  <si>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</si>
  <si>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</si>
  <si>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</si>
  <si>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</si>
  <si>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</si>
  <si>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</si>
  <si>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</si>
  <si>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</si>
  <si>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</si>
  <si>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</si>
  <si>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</si>
  <si>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</si>
  <si>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</si>
  <si>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</si>
  <si>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</si>
  <si>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</si>
  <si>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</si>
  <si>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</si>
  <si>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</si>
  <si>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</si>
  <si>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</si>
  <si>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</si>
  <si>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</si>
  <si>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</si>
  <si>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</si>
  <si>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</si>
  <si>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</si>
  <si>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</si>
  <si>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</si>
  <si>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</si>
  <si>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</si>
  <si>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</si>
  <si>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</si>
  <si>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</si>
  <si>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</si>
  <si>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</si>
  <si>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</si>
  <si>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</si>
  <si>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</si>
  <si>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</si>
  <si>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</si>
  <si>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</si>
  <si>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</si>
  <si>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</si>
  <si>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</si>
  <si>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</si>
  <si>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</si>
  <si>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</si>
  <si>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</si>
  <si>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</si>
  <si>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</si>
  <si>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</si>
  <si>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</si>
  <si>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</si>
  <si>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</si>
  <si>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</si>
  <si>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</si>
  <si>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</si>
  <si>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</si>
  <si>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</si>
  <si>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</si>
  <si>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</si>
  <si>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</si>
  <si>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</si>
  <si>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</si>
  <si>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</si>
  <si>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</si>
  <si>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</si>
  <si>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</si>
  <si>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</si>
  <si>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</si>
  <si>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</si>
  <si>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</si>
  <si>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</si>
  <si>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</si>
  <si>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</si>
  <si>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</si>
  <si>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</si>
  <si>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</si>
  <si>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</si>
  <si>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</si>
  <si>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</si>
  <si>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</si>
  <si>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</si>
  <si>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</si>
  <si>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</si>
  <si>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</si>
  <si>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</si>
  <si>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</si>
  <si>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</si>
  <si>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</si>
  <si>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</si>
  <si>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</si>
  <si>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</si>
  <si>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</si>
  <si>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</si>
  <si>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</si>
  <si>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</si>
  <si>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</si>
  <si>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</si>
  <si>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</si>
  <si>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</si>
  <si>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</si>
  <si>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</si>
  <si>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</si>
  <si>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</si>
  <si>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</si>
  <si>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</si>
  <si>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</si>
  <si>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</si>
  <si>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</si>
  <si>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</si>
  <si>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</si>
  <si>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</si>
  <si>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</si>
  <si>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</si>
  <si>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</si>
  <si>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</si>
  <si>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</si>
  <si>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</si>
  <si>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</si>
  <si>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</si>
  <si>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</si>
  <si>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</si>
  <si>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</si>
  <si>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</si>
  <si>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</si>
  <si>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</si>
  <si>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</si>
  <si>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</si>
  <si>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</si>
  <si>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</si>
  <si>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</si>
  <si>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</si>
  <si>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</si>
  <si>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</si>
  <si>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</si>
  <si>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</si>
  <si>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</si>
  <si>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</si>
  <si>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</si>
  <si>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</si>
  <si>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</si>
  <si>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</si>
  <si>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</si>
  <si>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</si>
  <si>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</si>
  <si>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</si>
  <si>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</si>
  <si>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</si>
  <si>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</si>
  <si>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</si>
  <si>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</si>
  <si>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</si>
  <si>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</si>
  <si>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</si>
  <si>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</si>
  <si>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</si>
  <si>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</si>
  <si>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</si>
  <si>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</si>
  <si>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</si>
  <si>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</si>
  <si>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</si>
  <si>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</si>
  <si>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</si>
  <si>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</si>
  <si>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</si>
  <si>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</si>
  <si>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</si>
  <si>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</si>
  <si>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</si>
  <si>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</si>
  <si>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</si>
  <si>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</si>
  <si>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</si>
  <si>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</si>
  <si>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</si>
  <si>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</si>
  <si>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</si>
  <si>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</si>
  <si>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</si>
  <si>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</si>
  <si>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</si>
  <si>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</si>
  <si>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</si>
  <si>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</si>
  <si>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</si>
  <si>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</si>
  <si>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</si>
  <si>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</si>
  <si>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</si>
  <si>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</si>
  <si>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</si>
  <si>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</si>
  <si>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</si>
  <si>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</si>
  <si>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</si>
  <si>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</si>
  <si>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</si>
  <si>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</si>
  <si>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</si>
  <si>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</si>
  <si>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</si>
  <si>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</si>
  <si>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</si>
  <si>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</si>
  <si>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</si>
  <si>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</si>
  <si>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</si>
  <si>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</si>
  <si>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</si>
  <si>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</si>
  <si>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</si>
  <si>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</si>
  <si>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</si>
  <si>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</si>
  <si>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</si>
  <si>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</si>
  <si>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</si>
  <si>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</si>
  <si>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</si>
  <si>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</si>
  <si>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</si>
  <si>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</si>
  <si>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</si>
  <si>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</si>
  <si>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</si>
  <si>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</si>
  <si>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</si>
  <si>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</si>
  <si>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</si>
  <si>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</si>
  <si>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</si>
  <si>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</si>
  <si>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</si>
  <si>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</si>
  <si>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</si>
  <si>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</si>
  <si>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</si>
  <si>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</si>
  <si>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</si>
  <si>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</si>
  <si>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</si>
  <si>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</si>
  <si>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</si>
  <si>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</si>
  <si>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</si>
  <si>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</si>
  <si>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</si>
  <si>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</si>
  <si>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</si>
  <si>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</si>
  <si>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</si>
  <si>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</si>
  <si>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</si>
  <si>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</si>
  <si>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</si>
  <si>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</si>
  <si>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</si>
  <si>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</si>
  <si>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</si>
  <si>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</si>
  <si>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</si>
  <si>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</si>
  <si>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</si>
  <si>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</si>
  <si>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</si>
  <si>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</si>
  <si>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</si>
  <si>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</si>
  <si>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</si>
  <si>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</si>
  <si>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</si>
  <si>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</si>
  <si>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</si>
  <si>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</si>
  <si>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</si>
  <si>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</si>
  <si>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</si>
  <si>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</si>
  <si>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</si>
  <si>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</si>
  <si>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</si>
  <si>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</si>
  <si>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</si>
  <si>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</si>
  <si>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</si>
  <si>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</si>
  <si>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</si>
  <si>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</si>
  <si>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</si>
  <si>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</si>
  <si>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</si>
  <si>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</si>
  <si>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</si>
  <si>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</si>
  <si>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</si>
  <si>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</si>
  <si>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</si>
  <si>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</si>
  <si>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</si>
  <si>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</si>
  <si>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</si>
  <si>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</si>
  <si>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</si>
  <si>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</si>
  <si>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</si>
  <si>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</si>
  <si>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</si>
  <si>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</si>
  <si>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</si>
  <si>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</si>
  <si>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</si>
  <si>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</si>
  <si>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</si>
  <si>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</si>
  <si>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</si>
  <si>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</si>
  <si>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</si>
  <si>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</si>
  <si>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</si>
  <si>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</si>
  <si>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</si>
  <si>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</si>
  <si>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</si>
  <si>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</si>
  <si>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</si>
  <si>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</si>
  <si>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</si>
  <si>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</si>
  <si>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</si>
  <si>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</si>
  <si>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</si>
  <si>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</si>
  <si>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</si>
  <si>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</si>
  <si>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</si>
  <si>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</si>
  <si>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</si>
  <si>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</si>
  <si>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</si>
  <si>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</si>
  <si>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</si>
  <si>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</si>
  <si>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</si>
  <si>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</si>
  <si>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</si>
  <si>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</si>
  <si>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</si>
  <si>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</si>
  <si>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</si>
  <si>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</si>
  <si>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</si>
  <si>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</si>
  <si>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</si>
  <si>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</si>
  <si>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</si>
  <si>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</si>
  <si>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</si>
  <si>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</si>
  <si>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</si>
  <si>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</si>
  <si>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</si>
  <si>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</si>
  <si>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</si>
  <si>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</si>
  <si>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</si>
  <si>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</si>
  <si>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</si>
  <si>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</si>
  <si>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</si>
  <si>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</si>
  <si>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</si>
  <si>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</si>
  <si>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</si>
  <si>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</si>
  <si>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</si>
  <si>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</si>
  <si>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</si>
  <si>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</si>
  <si>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</si>
  <si>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</si>
  <si>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</si>
  <si>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</si>
  <si>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</si>
  <si>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</si>
  <si>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</si>
  <si>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</si>
  <si>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</si>
  <si>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</si>
  <si>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</si>
  <si>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</si>
  <si>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</si>
  <si>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</si>
  <si>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</si>
  <si>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</si>
  <si>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</si>
  <si>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</si>
  <si>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</si>
  <si>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</si>
  <si>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</si>
  <si>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</si>
  <si>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</si>
  <si>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</si>
  <si>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</si>
  <si>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</si>
  <si>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</si>
  <si>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</si>
  <si>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</si>
  <si>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</si>
  <si>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</si>
  <si>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</si>
  <si>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</si>
  <si>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</si>
  <si>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</si>
  <si>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</si>
  <si>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</si>
  <si>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</si>
  <si>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</si>
  <si>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</si>
  <si>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</si>
  <si>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</si>
  <si>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</si>
  <si>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</si>
  <si>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</si>
  <si>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</si>
  <si>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</si>
  <si>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</si>
  <si>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</si>
  <si>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</si>
  <si>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</si>
  <si>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</si>
  <si>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</si>
  <si>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</si>
  <si>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</si>
  <si>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</si>
  <si>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</si>
  <si>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</si>
  <si>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</si>
  <si>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</si>
  <si>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</si>
  <si>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</si>
  <si>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</si>
  <si>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</si>
  <si>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</si>
  <si>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</si>
  <si>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</si>
  <si>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</si>
  <si>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</si>
  <si>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</si>
  <si>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</si>
  <si>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</si>
  <si>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</si>
  <si>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</si>
  <si>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</si>
  <si>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</si>
  <si>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</si>
  <si>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</si>
  <si>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</si>
  <si>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</si>
  <si>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</si>
  <si>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</si>
  <si>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</si>
  <si>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</si>
  <si>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</si>
  <si>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</si>
  <si>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</si>
  <si>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</si>
  <si>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</si>
  <si>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</si>
  <si>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</si>
  <si>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</si>
  <si>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</si>
  <si>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</si>
  <si>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</si>
  <si>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</si>
  <si>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</si>
  <si>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</si>
  <si>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</si>
  <si>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</si>
  <si>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</si>
  <si>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</si>
  <si>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</si>
  <si>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</si>
  <si>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</si>
  <si>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</si>
  <si>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</si>
  <si>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</si>
  <si>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</si>
  <si>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</si>
  <si>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</si>
  <si>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</si>
  <si>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</si>
  <si>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</si>
  <si>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</si>
  <si>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</si>
  <si>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</si>
  <si>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</si>
  <si>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</si>
  <si>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</si>
  <si>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</si>
  <si>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</si>
  <si>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</si>
  <si>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</si>
  <si>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</si>
  <si>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</si>
  <si>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</si>
  <si>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</si>
  <si>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</si>
  <si>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</si>
  <si>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</si>
  <si>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</si>
  <si>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</si>
  <si>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</si>
  <si>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</si>
  <si>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</si>
  <si>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</si>
  <si>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</si>
  <si>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</si>
  <si>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</si>
  <si>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</si>
  <si>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</si>
  <si>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</si>
  <si>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</si>
  <si>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</si>
  <si>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</si>
  <si>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</si>
  <si>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</si>
  <si>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</si>
  <si>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</si>
  <si>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</si>
  <si>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</si>
  <si>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</si>
  <si>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</si>
  <si>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</si>
  <si>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</si>
  <si>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</si>
  <si>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</si>
  <si>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</si>
  <si>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</si>
  <si>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</si>
  <si>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</si>
  <si>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</si>
  <si>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</si>
  <si>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</si>
  <si>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</si>
  <si>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</si>
  <si>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</si>
  <si>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</si>
  <si>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</si>
  <si>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</si>
  <si>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</si>
  <si>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</si>
  <si>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</si>
  <si>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</si>
  <si>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</si>
  <si>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</si>
  <si>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</si>
  <si>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</si>
  <si>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</si>
  <si>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</si>
  <si>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</si>
  <si>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</si>
  <si>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</si>
  <si>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</si>
  <si>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</si>
  <si>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</si>
  <si>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</si>
  <si>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</si>
  <si>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</si>
  <si>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</si>
  <si>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</si>
  <si>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</si>
  <si>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</si>
  <si>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</si>
  <si>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</si>
  <si>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</si>
  <si>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</si>
  <si>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</si>
  <si>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</si>
  <si>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</si>
  <si>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</si>
  <si>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</si>
  <si>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</si>
  <si>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</si>
  <si>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</si>
  <si>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</si>
  <si>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</si>
  <si>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</si>
  <si>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</si>
  <si>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</si>
  <si>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</si>
  <si>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</si>
  <si>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</si>
  <si>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</si>
  <si>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</si>
  <si>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</si>
  <si>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</si>
  <si>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</si>
  <si>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</si>
  <si>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</si>
  <si>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</si>
  <si>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</si>
  <si>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</si>
  <si>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</si>
  <si>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</si>
  <si>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</si>
  <si>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</si>
  <si>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</si>
  <si>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</si>
  <si>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</si>
  <si>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</si>
  <si>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</si>
  <si>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</si>
  <si>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</si>
  <si>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</si>
  <si>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</si>
  <si>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</si>
  <si>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</si>
  <si>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</si>
  <si>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</si>
  <si>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</si>
  <si>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</si>
  <si>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</si>
  <si>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</si>
  <si>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</si>
  <si>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</si>
  <si>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</si>
  <si>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</si>
  <si>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</si>
  <si>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</si>
  <si>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</si>
  <si>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</si>
  <si>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</si>
  <si>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</si>
  <si>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</si>
  <si>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</si>
  <si>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</si>
  <si>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</si>
  <si>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</si>
  <si>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</si>
  <si>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</si>
  <si>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</si>
  <si>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</si>
  <si>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</si>
  <si>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</si>
  <si>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</si>
  <si>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</si>
  <si>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</si>
  <si>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</si>
  <si>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</si>
  <si>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</si>
  <si>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</si>
  <si>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</si>
  <si>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</si>
  <si>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</si>
  <si>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</si>
  <si>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</si>
  <si>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</si>
  <si>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</si>
  <si>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</si>
  <si>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</si>
  <si>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</si>
  <si>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</si>
  <si>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</si>
  <si>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</si>
  <si>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</si>
  <si>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</si>
  <si>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</si>
  <si>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</si>
  <si>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</si>
  <si>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</si>
  <si>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</si>
  <si>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</si>
  <si>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</si>
  <si>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</si>
  <si>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</si>
  <si>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</si>
  <si>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</si>
  <si>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</si>
  <si>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</si>
  <si>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</si>
  <si>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</si>
  <si>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</si>
  <si>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</si>
  <si>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</si>
  <si>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</si>
  <si>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</si>
  <si>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</si>
  <si>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</si>
  <si>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</si>
  <si>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</si>
  <si>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</si>
  <si>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</si>
  <si>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</si>
  <si>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</si>
  <si>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</si>
  <si>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</si>
  <si>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</si>
  <si>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</si>
  <si>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</si>
  <si>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</si>
  <si>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</si>
  <si>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</si>
  <si>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</si>
  <si>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</si>
  <si>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</si>
  <si>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</si>
  <si>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</si>
  <si>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</si>
  <si>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</si>
  <si>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</si>
  <si>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</si>
  <si>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</si>
  <si>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</si>
  <si>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</si>
  <si>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</si>
  <si>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</si>
  <si>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</si>
  <si>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</si>
  <si>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</si>
  <si>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</si>
  <si>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</si>
  <si>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</si>
  <si>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</si>
  <si>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</si>
  <si>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</si>
  <si>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</si>
  <si>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</si>
  <si>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</si>
  <si>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</si>
  <si>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</si>
  <si>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</si>
  <si>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</si>
  <si>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</si>
  <si>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</si>
  <si>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</si>
  <si>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</si>
  <si>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</si>
  <si>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</si>
  <si>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</si>
  <si>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</si>
  <si>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</si>
  <si>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</si>
  <si>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</si>
  <si>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</si>
  <si>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</si>
  <si>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</si>
  <si>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</si>
  <si>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</si>
  <si>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</si>
  <si>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</si>
  <si>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</si>
  <si>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</si>
  <si>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</si>
  <si>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</si>
  <si>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</si>
  <si>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</si>
  <si>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</si>
  <si>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</si>
  <si>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</si>
  <si>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</si>
  <si>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</si>
  <si>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</si>
  <si>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</si>
  <si>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</si>
  <si>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</si>
  <si>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</si>
  <si>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</si>
  <si>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</si>
  <si>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</si>
  <si>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</si>
  <si>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</si>
  <si>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</si>
  <si>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</si>
  <si>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</si>
  <si>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</si>
  <si>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</si>
  <si>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</si>
  <si>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</si>
  <si>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</si>
  <si>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</si>
  <si>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</si>
  <si>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</si>
  <si>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</si>
  <si>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</si>
  <si>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</si>
  <si>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</si>
  <si>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</si>
  <si>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</si>
  <si>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</si>
  <si>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</si>
  <si>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</si>
  <si>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</si>
  <si>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</si>
  <si>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</si>
  <si>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</si>
  <si>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</si>
  <si>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</si>
  <si>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</si>
  <si>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</si>
  <si>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</si>
  <si>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</si>
  <si>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</si>
  <si>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</si>
  <si>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</si>
  <si>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</si>
  <si>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</si>
  <si>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</si>
  <si>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</si>
  <si>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</si>
  <si>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</si>
  <si>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</si>
  <si>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</si>
  <si>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</si>
  <si>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</si>
  <si>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</si>
  <si>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</si>
  <si>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</si>
  <si>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</si>
  <si>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</si>
  <si>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</si>
  <si>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</si>
  <si>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</si>
  <si>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</si>
  <si>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</si>
  <si>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</si>
  <si>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</si>
  <si>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</si>
  <si>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</si>
  <si>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</si>
  <si>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</si>
  <si>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</si>
  <si>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</si>
  <si>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</si>
  <si>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</si>
  <si>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</si>
  <si>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</si>
  <si>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</si>
  <si>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</si>
  <si>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</si>
  <si>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</si>
  <si>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</si>
  <si>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</si>
  <si>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</si>
  <si>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</si>
  <si>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</si>
  <si>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</si>
  <si>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</si>
  <si>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</si>
  <si>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</si>
  <si>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</si>
  <si>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</si>
  <si>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</si>
  <si>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</si>
  <si>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</si>
  <si>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</si>
  <si>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</si>
  <si>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</si>
  <si>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</si>
  <si>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</si>
  <si>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</si>
  <si>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</si>
  <si>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</si>
  <si>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</si>
  <si>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</si>
  <si>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</si>
  <si>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</si>
  <si>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</si>
  <si>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</si>
  <si>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</si>
  <si>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</si>
  <si>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</si>
  <si>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</si>
  <si>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</si>
  <si>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</si>
  <si>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</si>
  <si>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</si>
  <si>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</si>
  <si>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</si>
  <si>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</si>
  <si>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</si>
  <si>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</si>
  <si>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</si>
  <si>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</si>
  <si>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</si>
  <si>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</si>
  <si>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</si>
  <si>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</si>
  <si>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</si>
  <si>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</si>
  <si>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</si>
  <si>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</si>
  <si>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</si>
  <si>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</si>
  <si>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</si>
  <si>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</si>
  <si>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</si>
  <si>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</si>
  <si>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</si>
  <si>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</si>
  <si>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</si>
  <si>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</si>
  <si>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</si>
  <si>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</si>
  <si>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</si>
  <si>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</si>
  <si>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</si>
  <si>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</si>
  <si>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</si>
  <si>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</si>
  <si>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</si>
  <si>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</si>
  <si>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</si>
  <si>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</si>
  <si>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</si>
  <si>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</si>
  <si>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</si>
  <si>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</si>
  <si>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</si>
  <si>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</si>
  <si>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</si>
  <si>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</si>
  <si>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</si>
  <si>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</si>
  <si>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</si>
  <si>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</si>
  <si>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</si>
  <si>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</si>
  <si>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</si>
  <si>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</si>
  <si>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</si>
  <si>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</si>
  <si>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</si>
  <si>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</si>
  <si>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</si>
  <si>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</si>
  <si>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</si>
  <si>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</si>
  <si>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</si>
  <si>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</si>
  <si>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</si>
  <si>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</si>
  <si>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</si>
  <si>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</si>
  <si>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</si>
  <si>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</si>
  <si>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</si>
  <si>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</si>
  <si>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</si>
  <si>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</si>
  <si>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</si>
  <si>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</si>
  <si>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</si>
  <si>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</si>
  <si>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</si>
  <si>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</si>
  <si>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</si>
  <si>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</si>
  <si>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</si>
  <si>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</si>
  <si>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</si>
  <si>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</si>
  <si>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</si>
  <si>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</si>
  <si>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</si>
  <si>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</si>
  <si>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</si>
  <si>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</si>
  <si>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</si>
  <si>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</si>
  <si>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</si>
  <si>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</si>
  <si>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</si>
  <si>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</si>
  <si>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</si>
  <si>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</si>
  <si>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</si>
  <si>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</si>
  <si>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</si>
  <si>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</si>
  <si>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</si>
  <si>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</si>
  <si>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</si>
  <si>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</si>
  <si>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</si>
  <si>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</si>
  <si>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</si>
  <si>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</si>
  <si>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</si>
  <si>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</si>
  <si>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</si>
  <si>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</si>
  <si>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</si>
  <si>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</si>
  <si>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</si>
  <si>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</si>
  <si>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</si>
  <si>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</si>
  <si>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</si>
  <si>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</si>
  <si>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</si>
  <si>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</si>
  <si>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</si>
  <si>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</si>
  <si>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</si>
  <si>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</si>
  <si>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</si>
  <si>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</si>
  <si>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</si>
  <si>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</si>
  <si>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</si>
  <si>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</si>
  <si>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</si>
  <si>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</si>
  <si>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</si>
  <si>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</si>
  <si>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</si>
  <si>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</si>
  <si>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</si>
  <si>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</si>
  <si>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</si>
  <si>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</si>
  <si>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</si>
  <si>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</si>
  <si>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</si>
  <si>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</si>
  <si>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</si>
  <si>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</si>
  <si>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</si>
  <si>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</si>
  <si>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</si>
  <si>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</si>
  <si>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</si>
  <si>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</si>
  <si>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</si>
  <si>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</si>
  <si>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</si>
  <si>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</si>
  <si>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</si>
  <si>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</si>
  <si>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</si>
  <si>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</si>
  <si>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</si>
  <si>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</si>
  <si>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</si>
  <si>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</si>
  <si>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</si>
  <si>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</si>
  <si>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</si>
  <si>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</si>
  <si>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</si>
  <si>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</si>
  <si>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</si>
  <si>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</si>
  <si>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</si>
  <si>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</si>
  <si>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</si>
  <si>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</si>
  <si>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</si>
  <si>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</si>
  <si>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</si>
  <si>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</si>
  <si>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</si>
  <si>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</si>
  <si>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</si>
  <si>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</si>
  <si>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</si>
  <si>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</si>
  <si>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</si>
  <si>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</si>
  <si>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</si>
  <si>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</si>
  <si>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</si>
  <si>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</si>
  <si>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</si>
  <si>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</si>
  <si>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</si>
  <si>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</si>
  <si>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</si>
  <si>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</si>
  <si>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</si>
  <si>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</si>
  <si>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</si>
  <si>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</si>
  <si>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</si>
  <si>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</si>
  <si>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</si>
  <si>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</si>
  <si>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</si>
  <si>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</si>
  <si>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</si>
  <si>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</si>
  <si>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</si>
  <si>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</si>
  <si>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</si>
  <si>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</si>
  <si>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</si>
  <si>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</si>
  <si>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</si>
  <si>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</si>
  <si>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</si>
  <si>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</si>
  <si>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</si>
  <si>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</si>
  <si>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</si>
  <si>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</si>
  <si>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</si>
  <si>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</si>
  <si>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</si>
  <si>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</si>
  <si>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</si>
  <si>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</si>
  <si>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</si>
  <si>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</si>
  <si>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</si>
  <si>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</si>
  <si>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</si>
  <si>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</si>
  <si>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</si>
  <si>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</si>
  <si>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</si>
  <si>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</si>
  <si>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</si>
  <si>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</si>
  <si>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</si>
  <si>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</si>
  <si>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</si>
  <si>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</si>
  <si>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</si>
  <si>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</si>
  <si>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</si>
  <si>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</si>
  <si>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</si>
  <si>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</si>
  <si>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</si>
  <si>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</si>
  <si>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</si>
  <si>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</si>
  <si>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</si>
  <si>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</si>
  <si>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</si>
  <si>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</si>
  <si>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</si>
  <si>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</si>
  <si>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</si>
  <si>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</si>
  <si>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</si>
  <si>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</si>
  <si>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</si>
  <si>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</si>
  <si>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</si>
  <si>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</si>
  <si>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</si>
  <si>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</si>
  <si>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</si>
  <si>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</si>
  <si>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</si>
  <si>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</si>
  <si>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</si>
  <si>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</si>
  <si>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</si>
  <si>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</si>
  <si>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</si>
  <si>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</si>
  <si>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</si>
  <si>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</si>
  <si>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</si>
  <si>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</si>
  <si>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</si>
  <si>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</si>
  <si>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</si>
  <si>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</si>
  <si>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</si>
  <si>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</si>
  <si>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</si>
  <si>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</si>
  <si>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</si>
  <si>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</si>
  <si>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</si>
  <si>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</si>
  <si>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</si>
  <si>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</si>
  <si>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</si>
  <si>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</si>
  <si>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</si>
  <si>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</si>
  <si>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</si>
  <si>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</si>
  <si>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</si>
  <si>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</si>
  <si>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</si>
  <si>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</si>
  <si>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</si>
  <si>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</si>
  <si>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</si>
  <si>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</si>
  <si>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</si>
  <si>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</si>
  <si>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</si>
  <si>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</si>
  <si>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</si>
  <si>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</si>
  <si>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</si>
  <si>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</si>
  <si>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</si>
  <si>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</si>
  <si>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</si>
  <si>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</si>
  <si>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</si>
  <si>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</si>
  <si>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</si>
  <si>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</si>
  <si>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</si>
  <si>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</si>
  <si>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</si>
  <si>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</si>
  <si>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</si>
  <si>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</si>
  <si>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</si>
  <si>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</si>
  <si>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</si>
  <si>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</si>
  <si>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</si>
  <si>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</si>
  <si>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</si>
  <si>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</si>
  <si>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</si>
  <si>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</si>
  <si>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</si>
  <si>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</si>
  <si>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</si>
  <si>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</si>
  <si>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</si>
  <si>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</si>
  <si>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</si>
  <si>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</si>
  <si>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</si>
  <si>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</si>
  <si>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</si>
  <si>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</si>
  <si>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</si>
  <si>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</si>
  <si>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</si>
  <si>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</si>
  <si>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</si>
  <si>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</si>
  <si>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</si>
  <si>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</si>
  <si>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</si>
  <si>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</si>
  <si>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</si>
  <si>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</si>
  <si>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</si>
  <si>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</si>
  <si>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</si>
  <si>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</si>
  <si>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</si>
  <si>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</si>
  <si>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</si>
  <si>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</si>
  <si>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</si>
  <si>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</si>
  <si>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</si>
  <si>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</si>
  <si>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</si>
  <si>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</si>
  <si>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</si>
  <si>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</si>
  <si>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</si>
  <si>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</si>
  <si>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</si>
  <si>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</si>
  <si>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</si>
  <si>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</si>
  <si>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</si>
  <si>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</si>
  <si>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</si>
  <si>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</si>
  <si>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</si>
  <si>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</si>
  <si>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</si>
  <si>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</si>
  <si>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</si>
  <si>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</si>
  <si>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</si>
  <si>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</si>
  <si>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</si>
  <si>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</si>
  <si>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</si>
  <si>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</si>
  <si>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</si>
  <si>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</si>
  <si>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</si>
  <si>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</si>
  <si>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</si>
  <si>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</si>
  <si>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</si>
  <si>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</si>
  <si>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</si>
  <si>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</si>
  <si>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</si>
  <si>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</si>
  <si>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</si>
  <si>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</si>
  <si>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</si>
  <si>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</si>
  <si>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</si>
  <si>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</si>
  <si>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</si>
  <si>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</si>
  <si>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</si>
  <si>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</si>
  <si>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</si>
  <si>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</si>
  <si>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</si>
  <si>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</si>
  <si>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</si>
  <si>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</si>
  <si>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</si>
  <si>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</si>
  <si>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</si>
  <si>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</si>
  <si>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</si>
  <si>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</si>
  <si>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</si>
  <si>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</si>
  <si>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</si>
  <si>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</si>
  <si>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</si>
  <si>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</si>
  <si>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</si>
  <si>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</si>
  <si>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</si>
  <si>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</si>
  <si>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</si>
  <si>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</si>
  <si>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</si>
  <si>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</si>
  <si>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</si>
  <si>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</si>
  <si>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</si>
  <si>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</si>
  <si>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</si>
  <si>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</si>
  <si>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</si>
  <si>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</si>
  <si>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</si>
  <si>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</si>
  <si>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</si>
  <si>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</si>
  <si>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</si>
  <si>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</si>
  <si>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</si>
  <si>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</si>
  <si>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</si>
  <si>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</si>
  <si>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</si>
  <si>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</si>
  <si>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</si>
  <si>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</si>
  <si>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</si>
  <si>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</si>
  <si>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</si>
  <si>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</si>
  <si>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</si>
  <si>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</si>
  <si>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</si>
  <si>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</si>
  <si>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</si>
  <si>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</si>
  <si>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</si>
  <si>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</si>
  <si>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</si>
  <si>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</si>
  <si>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</si>
  <si>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</si>
  <si>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</si>
  <si>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</si>
  <si>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</si>
  <si>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</si>
  <si>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</si>
  <si>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</si>
  <si>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</si>
  <si>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</si>
  <si>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</si>
  <si>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</si>
  <si>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</si>
  <si>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</si>
  <si>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</si>
  <si>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</si>
  <si>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</si>
  <si>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</si>
  <si>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</si>
  <si>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</si>
  <si>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</si>
  <si>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</si>
  <si>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</si>
  <si>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</si>
  <si>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</si>
  <si>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</si>
  <si>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</si>
  <si>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</si>
  <si>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</si>
  <si>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</si>
  <si>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</si>
  <si>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</si>
  <si>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</si>
  <si>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</si>
  <si>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</si>
  <si>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</si>
  <si>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</si>
  <si>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</si>
  <si>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</si>
  <si>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</si>
  <si>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</si>
  <si>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</si>
  <si>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</si>
  <si>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</si>
  <si>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</si>
  <si>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</si>
  <si>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</si>
  <si>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</si>
  <si>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</si>
  <si>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</si>
  <si>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</si>
  <si>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</si>
  <si>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</si>
  <si>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</si>
  <si>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</si>
  <si>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</si>
  <si>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</si>
  <si>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</si>
  <si>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</si>
  <si>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</si>
  <si>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</si>
  <si>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</si>
  <si>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</si>
  <si>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</si>
  <si>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</si>
  <si>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</si>
  <si>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</si>
  <si>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</si>
  <si>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</si>
  <si>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</si>
  <si>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</si>
  <si>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</si>
  <si>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</si>
  <si>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</si>
  <si>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</si>
  <si>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</si>
  <si>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</si>
  <si>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</si>
  <si>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</si>
  <si>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</si>
  <si>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</si>
  <si>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</si>
  <si>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</si>
  <si>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</si>
  <si>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</si>
  <si>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</si>
  <si>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</si>
  <si>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</si>
  <si>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</si>
  <si>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</si>
  <si>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</si>
  <si>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</si>
  <si>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</si>
  <si>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</si>
  <si>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</si>
  <si>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</si>
  <si>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</si>
  <si>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</si>
  <si>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</si>
  <si>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</si>
  <si>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</si>
  <si>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</si>
  <si>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</si>
  <si>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</si>
  <si>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</si>
  <si>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</si>
  <si>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</si>
  <si>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</si>
  <si>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</si>
  <si>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</si>
  <si>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</si>
  <si>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</si>
  <si>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</si>
  <si>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</si>
  <si>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</si>
  <si>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</si>
  <si>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</si>
  <si>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</si>
  <si>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</si>
  <si>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</si>
  <si>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</si>
  <si>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</si>
  <si>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</si>
  <si>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</si>
  <si>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</si>
  <si>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</si>
  <si>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</si>
  <si>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</si>
  <si>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</si>
  <si>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</si>
  <si>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</si>
  <si>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</si>
  <si>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</si>
  <si>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</si>
  <si>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</si>
  <si>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</si>
  <si>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</si>
  <si>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</si>
  <si>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</si>
  <si>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</si>
  <si>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</si>
  <si>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</si>
  <si>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</si>
  <si>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</si>
  <si>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</si>
  <si>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</si>
  <si>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</si>
  <si>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</si>
  <si>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</si>
  <si>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</si>
  <si>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</si>
  <si>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</si>
  <si>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</si>
  <si>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</si>
  <si>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</si>
  <si>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</si>
  <si>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</si>
  <si>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</si>
  <si>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</si>
  <si>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</si>
  <si>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</si>
  <si>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</si>
  <si>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</si>
  <si>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</si>
  <si>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</si>
  <si>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</si>
  <si>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</si>
  <si>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</si>
  <si>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</si>
  <si>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</si>
  <si>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</si>
  <si>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</si>
  <si>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</si>
  <si>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</si>
  <si>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</si>
  <si>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</si>
  <si>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</si>
  <si>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</si>
  <si>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</si>
  <si>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</si>
  <si>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</si>
  <si>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</si>
  <si>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</si>
  <si>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</si>
  <si>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</si>
  <si>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</si>
  <si>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</si>
  <si>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</si>
  <si>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</si>
  <si>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</si>
  <si>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</si>
  <si>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</si>
  <si>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</si>
  <si>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</si>
  <si>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</si>
  <si>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</si>
  <si>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</si>
  <si>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</si>
  <si>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</si>
  <si>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</si>
  <si>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</si>
  <si>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</si>
  <si>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</si>
  <si>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</si>
  <si>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</si>
  <si>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</si>
  <si>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</si>
  <si>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</si>
  <si>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</si>
  <si>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</si>
  <si>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</si>
  <si>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</si>
  <si>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</si>
  <si>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</si>
  <si>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</si>
  <si>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</si>
  <si>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</si>
  <si>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</si>
  <si>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</si>
  <si>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</si>
  <si>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</si>
  <si>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</si>
  <si>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</si>
  <si>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</si>
  <si>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</si>
  <si>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</si>
  <si>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</si>
  <si>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</si>
  <si>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</si>
  <si>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</si>
  <si>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</si>
  <si>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</si>
  <si>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</si>
  <si>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</si>
  <si>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</si>
  <si>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</si>
  <si>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</si>
  <si>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</si>
  <si>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</si>
  <si>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</si>
  <si>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</si>
  <si>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</si>
  <si>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</si>
  <si>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</si>
  <si>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</si>
  <si>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</si>
  <si>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</si>
  <si>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</si>
  <si>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</si>
  <si>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</si>
  <si>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</si>
  <si>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</si>
  <si>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</si>
  <si>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</si>
  <si>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</si>
  <si>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</si>
  <si>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</si>
  <si>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</si>
  <si>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</si>
  <si>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</si>
  <si>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</si>
  <si>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</si>
  <si>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</si>
  <si>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</si>
  <si>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</si>
  <si>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</si>
  <si>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</si>
  <si>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</si>
  <si>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</si>
  <si>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</si>
  <si>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</si>
  <si>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</si>
  <si>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</si>
  <si>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</si>
  <si>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</si>
  <si>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</si>
  <si>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</si>
  <si>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</si>
  <si>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</si>
  <si>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</si>
  <si>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</si>
  <si>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</si>
  <si>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</si>
  <si>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</si>
  <si>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</si>
  <si>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</si>
  <si>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</si>
  <si>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</si>
  <si>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</si>
  <si>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</si>
  <si>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</si>
  <si>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</si>
  <si>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</si>
  <si>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</si>
  <si>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</si>
  <si>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</si>
  <si>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</si>
  <si>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</si>
  <si>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</si>
  <si>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</si>
  <si>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</si>
  <si>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</si>
  <si>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</si>
  <si>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</si>
  <si>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</si>
  <si>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</si>
  <si>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</si>
  <si>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</si>
  <si>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</si>
  <si>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</si>
  <si>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</si>
  <si>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</si>
  <si>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</si>
  <si>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</si>
  <si>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</si>
  <si>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</si>
  <si>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</si>
  <si>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</si>
  <si>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</si>
  <si>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</si>
  <si>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</si>
  <si>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</si>
  <si>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</si>
  <si>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</si>
  <si>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</si>
  <si>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</si>
  <si>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</si>
  <si>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</si>
  <si>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</si>
  <si>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</si>
  <si>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</si>
  <si>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</si>
  <si>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</si>
  <si>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</si>
  <si>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</si>
  <si>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</si>
  <si>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</si>
  <si>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</si>
  <si>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</si>
  <si>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</si>
  <si>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</si>
  <si>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</si>
  <si>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</si>
  <si>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</si>
  <si>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</si>
  <si>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</si>
  <si>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</si>
  <si>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</si>
  <si>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</si>
  <si>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</si>
  <si>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</si>
  <si>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</si>
  <si>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</si>
  <si>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</si>
  <si>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</si>
  <si>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</si>
  <si>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</si>
  <si>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</si>
  <si>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</si>
  <si>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</si>
  <si>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</si>
  <si>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</si>
  <si>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</si>
  <si>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</si>
  <si>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</si>
  <si>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</si>
  <si>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</si>
  <si>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</si>
  <si>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</si>
  <si>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</si>
  <si>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</si>
  <si>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</si>
  <si>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</si>
  <si>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</si>
  <si>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</si>
  <si>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</si>
  <si>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</si>
  <si>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</si>
  <si>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</si>
  <si>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</si>
  <si>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</si>
  <si>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</si>
  <si>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</si>
  <si>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</si>
  <si>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</si>
  <si>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</si>
  <si>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</si>
  <si>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</si>
  <si>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</si>
  <si>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</si>
  <si>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</si>
  <si>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</si>
  <si>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</si>
  <si>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</si>
  <si>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</si>
  <si>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</si>
  <si>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</si>
  <si>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</si>
  <si>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</si>
  <si>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</si>
  <si>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</si>
  <si>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</si>
  <si>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</si>
  <si>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</si>
  <si>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</si>
  <si>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</si>
  <si>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</si>
  <si>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</si>
  <si>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</si>
  <si>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</si>
  <si>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</si>
  <si>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</si>
  <si>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</si>
  <si>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</si>
  <si>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</si>
  <si>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</si>
  <si>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</si>
  <si>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</si>
  <si>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</si>
  <si>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</si>
  <si>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</si>
  <si>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</si>
  <si>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</si>
  <si>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</si>
  <si>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</si>
  <si>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</si>
  <si>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</si>
  <si>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</si>
  <si>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</si>
  <si>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</si>
  <si>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</si>
  <si>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</si>
  <si>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</si>
  <si>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</si>
  <si>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</si>
  <si>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</si>
  <si>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</si>
  <si>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</si>
  <si>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</si>
  <si>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</si>
  <si>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</si>
  <si>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</si>
  <si>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</si>
  <si>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</si>
  <si>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</si>
  <si>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</si>
  <si>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</si>
  <si>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</si>
  <si>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</si>
  <si>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</si>
  <si>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</si>
  <si>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</si>
  <si>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</si>
  <si>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</si>
  <si>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</si>
  <si>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</si>
  <si>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</si>
  <si>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</si>
  <si>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</si>
  <si>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</si>
  <si>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</si>
  <si>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</si>
  <si>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</si>
  <si>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</si>
  <si>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</si>
  <si>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</si>
  <si>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</si>
  <si>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</si>
  <si>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</si>
  <si>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</si>
  <si>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</si>
  <si>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</si>
  <si>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</si>
  <si>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</si>
  <si>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</si>
  <si>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</si>
  <si>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</si>
  <si>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</si>
  <si>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</si>
  <si>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</si>
  <si>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</si>
  <si>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</si>
  <si>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</si>
  <si>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</si>
  <si>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</si>
  <si>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</si>
  <si>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</si>
  <si>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</si>
  <si>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</si>
  <si>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</si>
  <si>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</si>
  <si>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</si>
  <si>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</si>
  <si>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</si>
  <si>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</si>
  <si>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</si>
  <si>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</si>
  <si>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</si>
  <si>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</si>
  <si>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</si>
  <si>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</si>
  <si>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</si>
  <si>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</si>
  <si>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</si>
  <si>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</si>
  <si>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</si>
  <si>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</si>
  <si>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</si>
  <si>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</si>
  <si>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</si>
  <si>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</si>
  <si>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</si>
  <si>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</si>
  <si>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</si>
  <si>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</si>
  <si>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</si>
  <si>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</si>
  <si>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</si>
  <si>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</si>
  <si>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</si>
  <si>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</si>
  <si>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</si>
  <si>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</si>
  <si>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</si>
  <si>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</si>
  <si>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</si>
  <si>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</si>
  <si>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</si>
  <si>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</si>
  <si>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</si>
  <si>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</si>
  <si>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</si>
  <si>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</si>
  <si>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</si>
  <si>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</si>
  <si>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</si>
  <si>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</si>
  <si>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</si>
  <si>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</si>
  <si>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</si>
  <si>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</si>
  <si>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</si>
  <si>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</si>
  <si>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</si>
  <si>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</si>
  <si>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</si>
  <si>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</si>
  <si>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</si>
  <si>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</si>
  <si>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</si>
  <si>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</si>
  <si>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</si>
  <si>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</si>
  <si>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</si>
  <si>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</si>
  <si>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</si>
  <si>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</si>
  <si>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</si>
  <si>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</si>
  <si>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</si>
  <si>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</si>
  <si>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</si>
  <si>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</si>
  <si>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</si>
  <si>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</si>
  <si>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</si>
  <si>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</si>
  <si>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</si>
  <si>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</si>
  <si>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</si>
  <si>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</si>
  <si>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</si>
  <si>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</si>
  <si>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</si>
  <si>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</si>
  <si>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</si>
  <si>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</si>
  <si>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</si>
  <si>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</si>
  <si>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</si>
  <si>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</si>
  <si>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</si>
  <si>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</si>
  <si>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</si>
  <si>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</si>
  <si>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</si>
  <si>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</si>
  <si>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</si>
  <si>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</si>
  <si>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</si>
  <si>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</si>
  <si>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</si>
  <si>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</si>
  <si>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</si>
  <si>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</si>
  <si>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</si>
  <si>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</si>
  <si>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</si>
  <si>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</si>
  <si>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</si>
  <si>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</si>
  <si>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</si>
  <si>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</si>
  <si>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</si>
  <si>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</si>
  <si>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</si>
  <si>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</si>
  <si>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</si>
  <si>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</si>
  <si>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</si>
  <si>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</si>
  <si>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</si>
  <si>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</si>
  <si>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</si>
  <si>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</si>
  <si>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</si>
  <si>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</si>
  <si>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</si>
  <si>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</si>
  <si>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</si>
  <si>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</si>
  <si>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</si>
  <si>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</si>
  <si>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</si>
  <si>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</si>
  <si>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</si>
  <si>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</si>
  <si>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</si>
  <si>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</si>
  <si>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</si>
  <si>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</si>
  <si>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</si>
  <si>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</si>
  <si>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</si>
  <si>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</si>
  <si>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</si>
  <si>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</si>
  <si>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</si>
  <si>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</si>
  <si>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</si>
  <si>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</si>
  <si>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</si>
  <si>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</si>
  <si>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</si>
  <si>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</si>
  <si>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</si>
  <si>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</si>
  <si>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</si>
  <si>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</si>
  <si>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</si>
  <si>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</si>
  <si>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</si>
  <si>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</si>
  <si>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</si>
  <si>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</si>
  <si>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</si>
  <si>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</si>
  <si>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</si>
  <si>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</si>
  <si>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</si>
  <si>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</si>
  <si>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</si>
  <si>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</si>
  <si>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</si>
  <si>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</si>
  <si>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</si>
  <si>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</si>
  <si>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</si>
  <si>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</si>
  <si>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</si>
  <si>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</si>
  <si>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</si>
  <si>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</si>
  <si>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</si>
  <si>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</si>
  <si>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</si>
  <si>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</si>
  <si>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</si>
  <si>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</si>
  <si>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</si>
  <si>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</si>
  <si>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</si>
  <si>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</si>
  <si>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</si>
  <si>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</si>
  <si>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</si>
  <si>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</si>
  <si>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</si>
  <si>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</si>
  <si>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</si>
  <si>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</si>
  <si>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</si>
  <si>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</si>
  <si>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</si>
  <si>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</si>
  <si>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</si>
  <si>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</si>
  <si>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</si>
  <si>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</si>
  <si>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</si>
  <si>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</si>
  <si>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</si>
  <si>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</si>
  <si>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</si>
  <si>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</si>
  <si>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</si>
  <si>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</si>
  <si>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</si>
  <si>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</si>
  <si>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</si>
  <si>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</si>
  <si>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</si>
  <si>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</si>
  <si>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</si>
  <si>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</si>
  <si>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</si>
  <si>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</si>
  <si>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</si>
  <si>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</si>
  <si>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</si>
  <si>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</si>
  <si>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</si>
  <si>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</si>
  <si>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</si>
  <si>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</si>
  <si>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</si>
  <si>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</si>
  <si>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</si>
  <si>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</si>
  <si>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</si>
  <si>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</si>
  <si>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</si>
  <si>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</si>
  <si>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</si>
  <si>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</si>
  <si>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</si>
  <si>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</si>
  <si>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</si>
  <si>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</si>
  <si>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</si>
  <si>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</si>
  <si>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</si>
  <si>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</si>
  <si>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</si>
  <si>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</si>
  <si>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</si>
  <si>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</si>
  <si>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</si>
  <si>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</si>
  <si>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</si>
  <si>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</si>
  <si>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</si>
  <si>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</si>
  <si>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</si>
  <si>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</si>
  <si>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</si>
  <si>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</si>
  <si>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</si>
  <si>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</si>
  <si>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</si>
  <si>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</si>
  <si>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</si>
  <si>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</si>
  <si>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</si>
  <si>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</si>
  <si>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</si>
  <si>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</si>
  <si>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</si>
  <si>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</si>
  <si>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</si>
  <si>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</si>
  <si>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</si>
  <si>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</si>
  <si>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</si>
  <si>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</si>
  <si>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</si>
  <si>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</si>
  <si>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</si>
  <si>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</si>
  <si>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</si>
  <si>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</si>
  <si>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</si>
  <si>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</si>
  <si>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</si>
  <si>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</si>
  <si>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</si>
  <si>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</si>
  <si>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</si>
  <si>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</si>
  <si>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</si>
  <si>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</si>
  <si>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</si>
  <si>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</si>
  <si>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</si>
  <si>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</si>
  <si>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</si>
  <si>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</si>
  <si>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</si>
  <si>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</si>
  <si>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</si>
  <si>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</si>
  <si>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</si>
  <si>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</si>
  <si>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</si>
  <si>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</si>
  <si>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</si>
  <si>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</si>
  <si>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</si>
  <si>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</si>
  <si>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</si>
  <si>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</si>
  <si>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</si>
  <si>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</si>
  <si>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</si>
  <si>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</si>
  <si>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</si>
  <si>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</si>
  <si>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</si>
  <si>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</si>
  <si>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</si>
  <si>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</si>
  <si>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</si>
  <si>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</si>
  <si>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</si>
  <si>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</si>
  <si>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</si>
  <si>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</si>
  <si>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</si>
  <si>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</si>
  <si>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</si>
  <si>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</si>
  <si>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</si>
  <si>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</si>
  <si>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</si>
  <si>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</si>
  <si>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</si>
  <si>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</si>
  <si>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</si>
  <si>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</si>
  <si>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</si>
  <si>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</si>
  <si>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</si>
  <si>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</si>
  <si>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</si>
  <si>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</si>
  <si>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</si>
  <si>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</si>
  <si>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</si>
  <si>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</si>
  <si>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</si>
  <si>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</si>
  <si>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</si>
  <si>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</si>
  <si>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</si>
  <si>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</si>
  <si>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</si>
  <si>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</si>
  <si>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</si>
  <si>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</si>
  <si>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</si>
  <si>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</si>
  <si>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</si>
  <si>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</si>
  <si>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</si>
  <si>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</si>
  <si>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</si>
  <si>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</si>
  <si>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</si>
  <si>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</si>
  <si>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</si>
  <si>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</si>
  <si>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</si>
  <si>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</si>
  <si>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</si>
  <si>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</si>
  <si>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</si>
  <si>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</si>
  <si>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</si>
  <si>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</si>
  <si>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</si>
  <si>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</si>
  <si>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</si>
  <si>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</si>
  <si>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</si>
  <si>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</si>
  <si>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</si>
  <si>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</si>
  <si>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</si>
  <si>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</si>
  <si>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</si>
  <si>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</si>
  <si>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</si>
  <si>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</si>
  <si>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</si>
  <si>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</si>
  <si>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</si>
  <si>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</si>
  <si>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</si>
  <si>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</si>
  <si>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</si>
  <si>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</si>
  <si>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</si>
  <si>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</si>
  <si>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</si>
  <si>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</si>
  <si>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</si>
  <si>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</si>
  <si>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</si>
  <si>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</si>
  <si>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</si>
  <si>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</si>
  <si>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</si>
  <si>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</si>
  <si>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</si>
  <si>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</si>
  <si>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</si>
  <si>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</si>
  <si>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</si>
  <si>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</si>
  <si>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</si>
  <si>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</si>
  <si>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</si>
  <si>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</si>
  <si>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</si>
  <si>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</si>
  <si>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</si>
  <si>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</si>
  <si>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</si>
  <si>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</si>
  <si>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</si>
  <si>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</si>
  <si>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</si>
  <si>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</si>
  <si>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</si>
  <si>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</si>
  <si>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</si>
  <si>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</si>
  <si>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</si>
  <si>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</si>
  <si>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</si>
  <si>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</si>
  <si>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</si>
  <si>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</si>
  <si>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</si>
  <si>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</si>
  <si>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</si>
  <si>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</si>
  <si>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</si>
  <si>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</si>
  <si>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</si>
  <si>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</si>
  <si>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</si>
  <si>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</si>
  <si>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</si>
  <si>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</si>
  <si>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</si>
  <si>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</si>
  <si>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</si>
  <si>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</si>
  <si>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</si>
  <si>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</si>
  <si>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</si>
  <si>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</si>
  <si>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</si>
  <si>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</si>
  <si>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</si>
  <si>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</si>
  <si>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</si>
  <si>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</si>
  <si>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</si>
  <si>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</si>
  <si>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</si>
  <si>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</si>
  <si>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</si>
  <si>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</si>
  <si>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</si>
  <si>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</si>
  <si>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</si>
  <si>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</si>
  <si>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</si>
  <si>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</si>
  <si>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</si>
  <si>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</si>
  <si>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</si>
  <si>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</si>
  <si>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</si>
  <si>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</si>
  <si>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</si>
  <si>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</si>
  <si>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</si>
  <si>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</si>
  <si>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</si>
  <si>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</si>
  <si>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</si>
  <si>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</si>
  <si>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</si>
  <si>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</si>
  <si>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</si>
  <si>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</si>
  <si>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</si>
  <si>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</si>
  <si>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</si>
  <si>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</si>
  <si>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</si>
  <si>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</si>
  <si>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</si>
  <si>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</si>
  <si>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</si>
  <si>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</si>
  <si>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</si>
  <si>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</si>
  <si>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</si>
  <si>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</si>
  <si>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</si>
  <si>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</si>
  <si>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</si>
  <si>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</si>
  <si>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</si>
  <si>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</si>
  <si>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</si>
  <si>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</si>
  <si>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</si>
  <si>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</si>
  <si>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</si>
  <si>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</si>
  <si>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</si>
  <si>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</si>
  <si>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</si>
  <si>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</si>
  <si>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</si>
  <si>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</si>
  <si>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</si>
  <si>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</si>
  <si>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</si>
  <si>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</si>
  <si>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</si>
  <si>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</si>
  <si>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</si>
  <si>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</si>
  <si>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</si>
  <si>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</si>
  <si>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</si>
  <si>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</si>
  <si>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</si>
  <si>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</si>
  <si>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</si>
  <si>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</si>
  <si>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</si>
  <si>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</si>
  <si>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</si>
  <si>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</si>
  <si>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</si>
  <si>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</si>
  <si>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</si>
  <si>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</si>
  <si>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</si>
  <si>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</si>
  <si>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</si>
  <si>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</si>
  <si>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</si>
  <si>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</si>
  <si>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</si>
  <si>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</si>
  <si>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</si>
  <si>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</si>
  <si>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</si>
  <si>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</si>
  <si>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</si>
  <si>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</si>
  <si>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</si>
  <si>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</si>
  <si>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</si>
  <si>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</si>
  <si>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</si>
  <si>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</si>
  <si>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</si>
  <si>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</si>
  <si>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</si>
  <si>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</si>
  <si>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</si>
  <si>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</si>
  <si>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</si>
  <si>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</si>
  <si>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</si>
  <si>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</si>
  <si>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</si>
  <si>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</si>
  <si>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</si>
  <si>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</si>
  <si>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</si>
  <si>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</si>
  <si>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</si>
  <si>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</si>
  <si>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</si>
  <si>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</si>
  <si>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</si>
  <si>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</si>
  <si>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</si>
  <si>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</si>
  <si>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</si>
  <si>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</si>
  <si>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</si>
  <si>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</si>
  <si>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</si>
  <si>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</si>
  <si>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</si>
  <si>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</si>
  <si>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</si>
  <si>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</si>
  <si>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</si>
  <si>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</si>
  <si>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</si>
  <si>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</si>
  <si>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</si>
  <si>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</si>
  <si>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</si>
  <si>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</si>
  <si>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</si>
  <si>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</si>
  <si>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</si>
  <si>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</si>
  <si>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</si>
  <si>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</si>
  <si>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</si>
  <si>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</si>
  <si>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</si>
  <si>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</si>
  <si>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</si>
  <si>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</si>
  <si>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</si>
  <si>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</si>
  <si>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</si>
  <si>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</si>
  <si>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</si>
  <si>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</si>
  <si>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</si>
  <si>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</si>
  <si>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</si>
  <si>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</si>
  <si>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</si>
  <si>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</si>
  <si>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</si>
  <si>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</si>
  <si>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</si>
  <si>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</si>
  <si>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</si>
  <si>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</si>
  <si>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</si>
  <si>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</si>
  <si>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</si>
  <si>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</si>
  <si>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</si>
  <si>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</si>
  <si>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</si>
  <si>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</si>
  <si>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</si>
  <si>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</si>
  <si>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</si>
  <si>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</si>
  <si>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</si>
  <si>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</si>
  <si>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</si>
  <si>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</si>
  <si>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</si>
  <si>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</si>
  <si>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</si>
  <si>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</si>
  <si>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</si>
  <si>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</si>
  <si>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</si>
  <si>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</si>
  <si>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</si>
  <si>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</si>
  <si>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</si>
  <si>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</si>
  <si>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</si>
  <si>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</si>
  <si>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</si>
  <si>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</si>
  <si>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</si>
  <si>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</si>
  <si>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</si>
  <si>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</si>
  <si>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</si>
  <si>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</si>
  <si>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</si>
  <si>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</si>
  <si>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</si>
  <si>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</si>
  <si>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</si>
  <si>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</si>
  <si>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</si>
  <si>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</si>
  <si>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</si>
  <si>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</si>
  <si>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</si>
  <si>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</si>
  <si>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</si>
  <si>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</si>
  <si>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</si>
  <si>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</si>
  <si>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</si>
  <si>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</si>
  <si>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</si>
  <si>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</si>
  <si>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</si>
  <si>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</si>
  <si>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</si>
  <si>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</si>
  <si>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</si>
  <si>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</si>
  <si>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</si>
  <si>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</si>
  <si>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</si>
  <si>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</si>
  <si>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</si>
  <si>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</si>
  <si>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</si>
  <si>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</si>
  <si>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</si>
  <si>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</si>
  <si>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</si>
  <si>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</si>
  <si>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</si>
  <si>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</si>
  <si>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</si>
  <si>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</si>
  <si>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</si>
  <si>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</si>
  <si>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</si>
  <si>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</si>
  <si>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</si>
  <si>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</si>
  <si>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</si>
  <si>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</si>
  <si>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</si>
  <si>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</si>
  <si>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</si>
  <si>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</si>
  <si>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</si>
  <si>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</si>
  <si>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</si>
  <si>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</si>
  <si>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</si>
  <si>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</si>
  <si>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</si>
  <si>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</si>
  <si>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</si>
  <si>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</si>
  <si>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</si>
  <si>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</si>
  <si>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</si>
  <si>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</si>
  <si>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</si>
  <si>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</si>
  <si>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</si>
  <si>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</si>
  <si>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</si>
  <si>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</si>
  <si>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</si>
  <si>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</si>
  <si>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</si>
  <si>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</si>
  <si>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</si>
  <si>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</si>
  <si>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</si>
  <si>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</si>
  <si>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</si>
  <si>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</si>
  <si>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</si>
  <si>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</si>
  <si>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</si>
  <si>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</si>
  <si>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</si>
  <si>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</si>
  <si>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</si>
  <si>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</si>
  <si>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</si>
  <si>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</si>
  <si>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</si>
  <si>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</si>
  <si>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</si>
  <si>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</si>
  <si>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</si>
  <si>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</si>
  <si>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</si>
  <si>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</si>
  <si>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</si>
  <si>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</si>
  <si>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</si>
  <si>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</si>
  <si>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</si>
  <si>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</si>
  <si>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</si>
  <si>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</si>
  <si>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</si>
  <si>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</si>
  <si>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</si>
  <si>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</si>
  <si>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</si>
  <si>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</si>
  <si>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</si>
  <si>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</si>
  <si>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</si>
  <si>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</si>
  <si>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</si>
  <si>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</si>
  <si>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</si>
  <si>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</si>
  <si>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</si>
  <si>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</si>
  <si>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</si>
  <si>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</si>
  <si>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</si>
  <si>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</si>
  <si>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</si>
  <si>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</si>
  <si>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</si>
  <si>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</si>
  <si>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</si>
  <si>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</si>
  <si>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</si>
  <si>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</si>
  <si>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</si>
  <si>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</si>
  <si>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</si>
  <si>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</si>
  <si>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</si>
  <si>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</si>
  <si>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</si>
  <si>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</si>
  <si>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</si>
  <si>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</si>
  <si>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</si>
  <si>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</si>
  <si>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</si>
  <si>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</si>
  <si>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</si>
  <si>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</si>
  <si>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</si>
  <si>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</si>
  <si>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</si>
  <si>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</si>
  <si>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</si>
  <si>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</si>
  <si>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</si>
  <si>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</si>
  <si>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</si>
  <si>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</si>
  <si>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</si>
  <si>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</si>
  <si>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</si>
  <si>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</si>
  <si>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</si>
  <si>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</si>
  <si>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</si>
  <si>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</si>
  <si>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</si>
  <si>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</si>
  <si>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</si>
  <si>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</si>
  <si>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</si>
  <si>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</si>
  <si>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</si>
  <si>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</si>
  <si>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</si>
  <si>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</si>
  <si>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</si>
  <si>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</si>
  <si>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</si>
  <si>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</si>
  <si>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</si>
  <si>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</si>
  <si>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</si>
  <si>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</si>
  <si>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</si>
  <si>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</si>
  <si>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</si>
  <si>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</si>
  <si>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</si>
  <si>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</si>
  <si>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</si>
  <si>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</si>
  <si>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</si>
  <si>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</si>
  <si>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</si>
  <si>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</si>
  <si>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</si>
  <si>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</si>
  <si>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</si>
  <si>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</si>
  <si>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</si>
  <si>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</si>
  <si>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</si>
  <si>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</si>
  <si>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</si>
  <si>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</si>
  <si>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</si>
  <si>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</si>
  <si>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</si>
  <si>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</si>
  <si>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</si>
  <si>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</si>
  <si>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</si>
  <si>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</si>
  <si>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</si>
  <si>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</si>
  <si>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</si>
  <si>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</si>
  <si>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</si>
  <si>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</si>
  <si>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</si>
  <si>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</si>
  <si>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</si>
  <si>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</si>
  <si>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</si>
  <si>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</si>
  <si>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</si>
  <si>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</si>
  <si>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</si>
  <si>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</si>
  <si>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</si>
  <si>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</si>
  <si>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</si>
  <si>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</si>
  <si>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</si>
  <si>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</si>
  <si>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</si>
  <si>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</si>
  <si>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</si>
  <si>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</si>
  <si>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</si>
  <si>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</si>
  <si>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</si>
  <si>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</si>
  <si>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</si>
  <si>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</si>
  <si>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</si>
  <si>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</si>
  <si>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</si>
  <si>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</si>
  <si>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</si>
  <si>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</si>
  <si>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</si>
  <si>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</si>
  <si>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</si>
  <si>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</si>
  <si>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</si>
  <si>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</si>
  <si>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</si>
  <si>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</si>
  <si>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</si>
  <si>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</si>
  <si>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</si>
  <si>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</si>
  <si>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</si>
  <si>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</si>
  <si>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</si>
  <si>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</si>
  <si>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</si>
  <si>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</si>
  <si>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</si>
  <si>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</si>
  <si>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</si>
  <si>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</si>
  <si>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</si>
  <si>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</si>
  <si>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</si>
  <si>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</si>
  <si>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</si>
  <si>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</si>
  <si>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</si>
  <si>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</si>
  <si>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</si>
  <si>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</si>
  <si>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</si>
  <si>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</si>
  <si>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</si>
  <si>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</si>
  <si>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</si>
  <si>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</si>
  <si>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</si>
  <si>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</si>
  <si>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</si>
  <si>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</si>
  <si>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</si>
  <si>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</si>
  <si>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</si>
  <si>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</si>
  <si>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</si>
  <si>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</si>
  <si>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</si>
  <si>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</si>
  <si>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</si>
  <si>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</si>
  <si>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</si>
  <si>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</si>
  <si>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</si>
  <si>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</si>
  <si>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</si>
  <si>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</si>
  <si>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</si>
  <si>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</si>
  <si>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</si>
  <si>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</si>
  <si>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</si>
  <si>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</si>
  <si>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</si>
  <si>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</si>
  <si>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</si>
  <si>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</si>
  <si>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</si>
  <si>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</si>
  <si>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</si>
  <si>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</si>
  <si>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</si>
  <si>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</si>
  <si>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</si>
  <si>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</si>
  <si>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</si>
  <si>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</si>
  <si>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</si>
  <si>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</si>
  <si>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</si>
  <si>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</si>
  <si>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</si>
  <si>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</si>
  <si>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</si>
  <si>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</si>
  <si>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</si>
  <si>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</si>
  <si>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</si>
  <si>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</si>
  <si>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</si>
  <si>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</si>
  <si>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</si>
  <si>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</si>
  <si>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</si>
  <si>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</si>
  <si>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</si>
  <si>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</si>
  <si>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</si>
  <si>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</si>
  <si>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</si>
  <si>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</si>
  <si>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</si>
  <si>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</si>
  <si>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</si>
  <si>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</si>
  <si>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</si>
  <si>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</si>
  <si>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</si>
  <si>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</si>
  <si>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</si>
  <si>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</si>
  <si>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</si>
  <si>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</si>
  <si>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</si>
  <si>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</si>
  <si>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</si>
  <si>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</si>
  <si>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</si>
  <si>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</si>
  <si>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</si>
  <si>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</si>
  <si>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</si>
  <si>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</si>
  <si>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</si>
  <si>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</si>
  <si>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</si>
  <si>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</si>
  <si>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</si>
  <si>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</si>
  <si>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</si>
  <si>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</si>
  <si>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</si>
  <si>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</si>
  <si>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</si>
  <si>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</si>
  <si>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</si>
  <si>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</si>
  <si>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</si>
  <si>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</si>
  <si>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</si>
  <si>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</si>
  <si>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</si>
  <si>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</si>
  <si>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</si>
  <si>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</si>
  <si>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</si>
  <si>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</si>
  <si>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</si>
  <si>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</si>
  <si>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</si>
  <si>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</si>
  <si>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</si>
  <si>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</si>
  <si>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</si>
  <si>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</si>
  <si>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</si>
  <si>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</si>
  <si>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</si>
  <si>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</si>
  <si>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</si>
  <si>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</si>
  <si>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</si>
  <si>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</si>
  <si>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</si>
  <si>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</si>
  <si>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</si>
  <si>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</si>
  <si>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</si>
  <si>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</si>
  <si>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</si>
  <si>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</si>
  <si>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</si>
  <si>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</si>
  <si>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</si>
  <si>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</si>
  <si>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</si>
  <si>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</si>
  <si>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</si>
  <si>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</si>
  <si>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</si>
  <si>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</si>
  <si>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</si>
  <si>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</si>
  <si>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</si>
  <si>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</si>
  <si>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</si>
  <si>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</si>
  <si>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</si>
  <si>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</si>
  <si>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</si>
  <si>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</si>
  <si>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</si>
  <si>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</si>
  <si>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</si>
  <si>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</si>
  <si>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</si>
  <si>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</si>
  <si>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</si>
  <si>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</si>
  <si>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</si>
  <si>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</si>
  <si>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</si>
  <si>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</si>
  <si>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</si>
  <si>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</si>
  <si>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</si>
  <si>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</si>
  <si>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</si>
  <si>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</si>
  <si>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</si>
  <si>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</si>
  <si>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</si>
  <si>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</si>
  <si>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</si>
  <si>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</si>
  <si>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</si>
  <si>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</si>
  <si>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</si>
  <si>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</si>
  <si>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</si>
  <si>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</si>
  <si>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</si>
  <si>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</si>
  <si>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</si>
  <si>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</si>
  <si>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</si>
  <si>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</si>
  <si>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</si>
  <si>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</si>
  <si>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</si>
  <si>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</si>
  <si>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</si>
  <si>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</si>
  <si>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</si>
  <si>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</si>
  <si>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</si>
  <si>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</si>
  <si>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</si>
  <si>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</si>
  <si>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</si>
  <si>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</si>
  <si>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</si>
  <si>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</si>
  <si>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</si>
  <si>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</si>
  <si>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</si>
  <si>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</si>
  <si>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</si>
  <si>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</si>
  <si>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</si>
  <si>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</si>
  <si>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</si>
  <si>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</si>
  <si>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</si>
  <si>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</si>
  <si>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</si>
  <si>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</si>
  <si>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</si>
  <si>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</si>
  <si>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</si>
  <si>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</si>
  <si>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</si>
  <si>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</si>
  <si>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</si>
  <si>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</si>
  <si>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</si>
  <si>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</si>
  <si>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</si>
  <si>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</si>
  <si>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</si>
  <si>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</si>
  <si>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</si>
  <si>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</si>
  <si>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</si>
  <si>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</si>
  <si>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</si>
  <si>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</si>
  <si>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</si>
  <si>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</si>
  <si>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</si>
  <si>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</si>
  <si>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</si>
  <si>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</si>
  <si>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</si>
  <si>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</si>
  <si>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</si>
  <si>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</si>
  <si>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</si>
  <si>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</si>
  <si>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</si>
  <si>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</si>
  <si>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</si>
  <si>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</si>
  <si>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</si>
  <si>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</si>
  <si>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</si>
  <si>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</si>
  <si>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</si>
  <si>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</si>
  <si>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</si>
  <si>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</si>
  <si>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</si>
  <si>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</si>
  <si>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</si>
  <si>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</si>
  <si>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</si>
  <si>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</si>
  <si>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</si>
  <si>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</si>
  <si>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</si>
  <si>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</si>
  <si>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</si>
  <si>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</si>
  <si>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</si>
  <si>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</si>
  <si>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</si>
  <si>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</si>
  <si>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</si>
  <si>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</si>
  <si>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</si>
  <si>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</si>
  <si>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</si>
  <si>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</si>
  <si>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</si>
  <si>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</si>
  <si>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</si>
  <si>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</si>
  <si>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</si>
  <si>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</si>
  <si>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</si>
  <si>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</si>
  <si>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</si>
  <si>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</si>
  <si>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</si>
  <si>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</si>
  <si>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</si>
  <si>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</si>
  <si>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</si>
  <si>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</si>
  <si>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</si>
  <si>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</si>
  <si>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</si>
  <si>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</si>
  <si>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</si>
  <si>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</si>
  <si>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</si>
  <si>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</si>
  <si>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</si>
  <si>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</si>
  <si>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</si>
  <si>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</si>
  <si>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</si>
  <si>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</si>
  <si>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</si>
  <si>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</si>
  <si>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</si>
  <si>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</si>
  <si>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</si>
  <si>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</si>
  <si>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</si>
  <si>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</si>
  <si>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</si>
  <si>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</si>
  <si>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</si>
  <si>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</si>
  <si>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</si>
  <si>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</si>
  <si>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</si>
  <si>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</si>
  <si>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</si>
  <si>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</si>
  <si>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</si>
  <si>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</si>
  <si>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</si>
  <si>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</si>
  <si>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</si>
  <si>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</si>
  <si>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</si>
  <si>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</si>
  <si>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</si>
  <si>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</si>
  <si>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</si>
  <si>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</si>
  <si>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</si>
  <si>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</si>
  <si>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</si>
  <si>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</si>
  <si>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</si>
  <si>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</si>
  <si>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</si>
  <si>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</si>
  <si>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</si>
  <si>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</si>
  <si>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</si>
  <si>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</si>
  <si>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</si>
  <si>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</si>
  <si>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</si>
  <si>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</si>
  <si>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</si>
  <si>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</si>
  <si>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</si>
  <si>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</si>
  <si>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</si>
  <si>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</si>
  <si>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</si>
  <si>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</si>
  <si>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</si>
  <si>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</si>
  <si>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</si>
  <si>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</si>
  <si>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</si>
  <si>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</si>
  <si>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</si>
  <si>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</si>
  <si>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</si>
  <si>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</si>
  <si>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</si>
  <si>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</si>
  <si>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</si>
  <si>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</si>
  <si>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</si>
  <si>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</si>
  <si>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</si>
  <si>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</si>
  <si>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</si>
  <si>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</si>
  <si>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</si>
  <si>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</si>
  <si>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</si>
  <si>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</si>
  <si>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</si>
  <si>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</si>
  <si>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</si>
  <si>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</si>
  <si>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</si>
  <si>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</si>
  <si>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</si>
  <si>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</si>
  <si>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</si>
  <si>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</si>
  <si>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</si>
  <si>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</si>
  <si>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</si>
  <si>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</si>
  <si>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</si>
  <si>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</si>
  <si>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</si>
  <si>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</si>
  <si>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</si>
  <si>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</si>
  <si>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</si>
  <si>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</si>
  <si>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</si>
  <si>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</si>
  <si>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</si>
  <si>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</si>
  <si>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</si>
  <si>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</si>
  <si>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</si>
  <si>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</si>
  <si>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</si>
  <si>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</si>
  <si>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</si>
  <si>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</si>
  <si>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</si>
  <si>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</si>
  <si>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</si>
  <si>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</si>
  <si>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</si>
  <si>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</si>
  <si>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</si>
  <si>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</si>
  <si>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</si>
  <si>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</si>
  <si>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</si>
  <si>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</si>
  <si>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</si>
  <si>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</si>
  <si>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</si>
  <si>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</si>
  <si>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</si>
  <si>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</si>
  <si>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</si>
  <si>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</si>
  <si>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</si>
  <si>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</si>
  <si>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</si>
  <si>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</si>
  <si>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</si>
  <si>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</si>
  <si>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</si>
  <si>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</si>
  <si>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</si>
  <si>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</si>
  <si>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</si>
  <si>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</si>
  <si>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</si>
  <si>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</si>
  <si>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</si>
  <si>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</si>
  <si>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</si>
  <si>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</si>
  <si>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</si>
  <si>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</si>
  <si>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</si>
  <si>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</si>
  <si>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</si>
  <si>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</si>
  <si>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</si>
  <si>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</si>
  <si>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</si>
  <si>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</si>
  <si>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</si>
  <si>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</si>
  <si>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</si>
  <si>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</si>
  <si>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</si>
  <si>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</si>
  <si>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</si>
  <si>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</si>
  <si>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</si>
  <si>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</si>
  <si>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</si>
  <si>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</si>
  <si>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</si>
  <si>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</si>
  <si>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</si>
  <si>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</si>
  <si>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</si>
  <si>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</si>
  <si>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</si>
  <si>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</si>
  <si>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</si>
  <si>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</si>
  <si>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</si>
  <si>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</si>
  <si>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</si>
  <si>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</si>
  <si>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</si>
  <si>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</si>
  <si>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</si>
  <si>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</si>
  <si>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</si>
  <si>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</si>
  <si>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</si>
  <si>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</si>
  <si>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</si>
  <si>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</si>
  <si>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</si>
  <si>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</si>
  <si>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</si>
  <si>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</si>
  <si>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</si>
  <si>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</si>
  <si>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</si>
  <si>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</si>
  <si>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</si>
  <si>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</si>
  <si>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</si>
  <si>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</si>
  <si>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</si>
  <si>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</si>
  <si>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</si>
  <si>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</si>
  <si>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</si>
  <si>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</si>
  <si>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</si>
  <si>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</si>
  <si>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</si>
  <si>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</si>
  <si>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</si>
  <si>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</si>
  <si>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</si>
  <si>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</si>
  <si>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</si>
  <si>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</si>
  <si>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</si>
  <si>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</si>
  <si>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</si>
  <si>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</si>
  <si>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</si>
  <si>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</si>
  <si>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</si>
  <si>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</si>
  <si>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</si>
  <si>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</si>
  <si>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</si>
  <si>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</si>
  <si>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</si>
  <si>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</si>
  <si>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</si>
  <si>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</si>
  <si>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</si>
  <si>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</si>
  <si>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</si>
  <si>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</si>
  <si>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</si>
  <si>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</si>
  <si>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</si>
  <si>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</si>
  <si>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</si>
  <si>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</si>
  <si>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</si>
  <si>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</si>
  <si>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</si>
  <si>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</si>
  <si>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</si>
  <si>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</si>
  <si>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</si>
  <si>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</si>
  <si>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</si>
  <si>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</si>
  <si>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</si>
  <si>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</si>
  <si>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</si>
  <si>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</si>
  <si>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</si>
  <si>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</si>
  <si>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</si>
  <si>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</si>
  <si>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</si>
  <si>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</si>
  <si>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</si>
  <si>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</si>
  <si>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</si>
  <si>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</si>
  <si>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</si>
  <si>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</si>
  <si>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</si>
  <si>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</si>
  <si>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</si>
  <si>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</si>
  <si>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</si>
  <si>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</si>
  <si>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</si>
  <si>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</si>
  <si>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</si>
  <si>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</si>
  <si>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</si>
  <si>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</si>
  <si>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</si>
  <si>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</si>
  <si>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</si>
  <si>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</si>
  <si>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</si>
  <si>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</si>
  <si>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</si>
  <si>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</si>
  <si>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</si>
  <si>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</si>
  <si>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</si>
  <si>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</si>
  <si>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</si>
  <si>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</si>
  <si>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</si>
  <si>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</si>
  <si>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</si>
  <si>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</si>
  <si>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</si>
  <si>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</si>
  <si>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</si>
  <si>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</si>
  <si>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</si>
  <si>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</si>
  <si>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</si>
  <si>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</si>
  <si>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</si>
  <si>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</si>
  <si>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</si>
  <si>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</si>
  <si>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</si>
  <si>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</si>
  <si>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</si>
  <si>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</si>
  <si>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</si>
  <si>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</si>
  <si>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</si>
  <si>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</si>
  <si>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</si>
  <si>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</si>
  <si>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</si>
  <si>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</si>
  <si>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</si>
  <si>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</si>
  <si>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</si>
  <si>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</si>
  <si>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</si>
  <si>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</si>
  <si>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</si>
  <si>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</si>
  <si>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</si>
  <si>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</si>
  <si>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</si>
  <si>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</si>
  <si>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</si>
  <si>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</si>
  <si>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</si>
  <si>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</si>
  <si>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</si>
  <si>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</si>
  <si>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</si>
  <si>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</si>
  <si>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</si>
  <si>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</si>
  <si>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</si>
  <si>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</si>
  <si>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</si>
  <si>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</si>
  <si>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</si>
  <si>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</si>
  <si>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</si>
  <si>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</si>
  <si>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</si>
  <si>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</si>
  <si>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</si>
  <si>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</si>
  <si>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</si>
  <si>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</si>
  <si>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</si>
  <si>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</si>
  <si>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</si>
  <si>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</si>
  <si>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</si>
  <si>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</si>
  <si>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</si>
  <si>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</si>
  <si>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</si>
  <si>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</si>
  <si>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</si>
  <si>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</si>
  <si>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</si>
  <si>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</si>
  <si>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</si>
  <si>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</si>
  <si>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</si>
  <si>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</si>
  <si>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</si>
  <si>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</si>
  <si>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</si>
  <si>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</si>
  <si>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</si>
  <si>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</si>
  <si>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</si>
  <si>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</si>
  <si>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</si>
  <si>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</si>
  <si>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</si>
  <si>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</si>
  <si>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</si>
  <si>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</si>
  <si>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</si>
  <si>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</si>
  <si>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</si>
  <si>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</si>
  <si>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</si>
  <si>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</si>
  <si>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</si>
  <si>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</si>
  <si>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</si>
  <si>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</si>
  <si>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</si>
  <si>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</si>
  <si>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</si>
  <si>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</si>
  <si>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</si>
  <si>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</si>
  <si>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</si>
  <si>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</si>
  <si>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</si>
  <si>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</si>
  <si>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</si>
  <si>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</si>
  <si>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</si>
  <si>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</si>
  <si>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</si>
  <si>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</si>
  <si>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</si>
  <si>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</si>
  <si>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</si>
  <si>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</si>
  <si>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</si>
  <si>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</si>
  <si>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</si>
  <si>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</si>
  <si>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</si>
  <si>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</si>
  <si>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</si>
  <si>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</si>
  <si>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</si>
  <si>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</si>
  <si>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</si>
  <si>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</si>
  <si>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</si>
  <si>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</si>
  <si>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</si>
  <si>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</si>
  <si>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</si>
  <si>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</si>
  <si>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</si>
  <si>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</si>
  <si>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</si>
  <si>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</si>
  <si>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</si>
  <si>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</si>
  <si>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</si>
  <si>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</si>
  <si>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</si>
  <si>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</si>
  <si>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</si>
  <si>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</si>
  <si>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</si>
  <si>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</si>
  <si>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</si>
  <si>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</si>
  <si>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</si>
  <si>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</si>
  <si>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</si>
  <si>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</si>
  <si>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</si>
  <si>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</si>
  <si>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</si>
  <si>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</si>
  <si>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</si>
  <si>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</si>
  <si>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</si>
  <si>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</si>
  <si>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</si>
  <si>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</si>
  <si>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</si>
  <si>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</si>
  <si>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</si>
  <si>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</si>
  <si>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</si>
  <si>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</si>
  <si>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</si>
  <si>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</si>
  <si>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</si>
  <si>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</si>
  <si>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</si>
  <si>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</si>
  <si>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</si>
  <si>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</si>
  <si>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</si>
  <si>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</si>
  <si>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</si>
  <si>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</si>
  <si>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</si>
  <si>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</si>
  <si>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</si>
  <si>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</si>
  <si>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</si>
  <si>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</si>
  <si>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</si>
  <si>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</si>
  <si>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</si>
  <si>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</si>
  <si>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</si>
  <si>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</si>
  <si>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</si>
  <si>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</si>
  <si>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</si>
  <si>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</si>
  <si>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</si>
  <si>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</si>
  <si>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</si>
  <si>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</si>
  <si>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</si>
  <si>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</si>
  <si>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</si>
  <si>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</si>
  <si>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</si>
  <si>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</si>
  <si>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</si>
  <si>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</si>
  <si>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</si>
  <si>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</si>
  <si>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</si>
  <si>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</si>
  <si>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</si>
  <si>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</si>
  <si>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</si>
  <si>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</si>
  <si>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</si>
  <si>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</si>
  <si>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</si>
  <si>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</si>
  <si>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</si>
  <si>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</si>
  <si>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</si>
  <si>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</si>
  <si>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</si>
  <si>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</si>
  <si>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</si>
  <si>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</si>
  <si>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</si>
  <si>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</si>
  <si>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</si>
  <si>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</si>
  <si>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</si>
  <si>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</si>
  <si>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</si>
  <si>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</si>
  <si>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</si>
  <si>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</si>
  <si>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</si>
  <si>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</si>
  <si>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</si>
  <si>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</si>
  <si>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</si>
  <si>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</si>
  <si>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</si>
  <si>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</si>
  <si>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</si>
  <si>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</si>
  <si>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</si>
  <si>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</si>
  <si>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</si>
  <si>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</si>
  <si>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</si>
  <si>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</si>
  <si>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</si>
  <si>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</si>
  <si>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</si>
  <si>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</si>
  <si>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</si>
  <si>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</si>
  <si>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</si>
  <si>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</si>
  <si>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</si>
  <si>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</si>
  <si>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</si>
  <si>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</si>
  <si>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</si>
  <si>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</si>
  <si>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</si>
  <si>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</si>
  <si>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</si>
  <si>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</si>
  <si>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</si>
  <si>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</si>
  <si>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</si>
  <si>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</si>
  <si>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</si>
  <si>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</si>
  <si>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</si>
  <si>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</si>
  <si>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</si>
  <si>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</si>
  <si>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</si>
  <si>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</si>
  <si>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</si>
  <si>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</si>
  <si>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</si>
  <si>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</si>
  <si>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</si>
  <si>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</si>
  <si>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</si>
  <si>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</si>
  <si>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</si>
  <si>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</si>
  <si>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</si>
  <si>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</si>
  <si>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</si>
  <si>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</si>
  <si>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</si>
  <si>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</si>
  <si>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</si>
  <si>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</si>
  <si>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</si>
  <si>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</si>
  <si>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</si>
  <si>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</si>
  <si>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</si>
  <si>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</si>
  <si>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</si>
  <si>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</si>
  <si>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</si>
  <si>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</si>
  <si>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</si>
  <si>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</si>
  <si>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</si>
  <si>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</si>
  <si>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</si>
  <si>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</si>
  <si>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</si>
  <si>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</si>
  <si>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</si>
  <si>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</si>
  <si>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</si>
  <si>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</si>
  <si>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</si>
  <si>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</si>
  <si>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</si>
  <si>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</si>
  <si>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</si>
  <si>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</si>
  <si>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</si>
  <si>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</si>
  <si>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</si>
  <si>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</si>
  <si>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</si>
  <si>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</si>
  <si>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</si>
  <si>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</si>
  <si>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</si>
  <si>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</si>
  <si>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</si>
  <si>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</si>
  <si>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</si>
  <si>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</si>
  <si>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</si>
  <si>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</si>
  <si>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</si>
  <si>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</si>
  <si>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</si>
  <si>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</si>
  <si>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</si>
  <si>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</si>
  <si>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</si>
  <si>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</si>
  <si>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</si>
  <si>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</si>
  <si>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</si>
  <si>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</si>
  <si>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</si>
  <si>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</si>
  <si>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</si>
  <si>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</si>
  <si>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</si>
  <si>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</si>
  <si>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</si>
  <si>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</si>
  <si>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</si>
  <si>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</si>
  <si>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</si>
  <si>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</si>
  <si>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</si>
  <si>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</si>
  <si>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</si>
  <si>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</si>
  <si>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</si>
  <si>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</si>
  <si>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</si>
  <si>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</si>
  <si>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</si>
  <si>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</si>
  <si>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</si>
  <si>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</si>
  <si>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</si>
  <si>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</si>
  <si>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</si>
  <si>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</si>
  <si>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</si>
  <si>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</si>
  <si>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</si>
  <si>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</si>
  <si>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</si>
  <si>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</si>
  <si>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</si>
  <si>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</si>
  <si>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</si>
  <si>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</si>
  <si>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</si>
  <si>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</si>
  <si>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</si>
  <si>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</si>
  <si>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</si>
  <si>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</si>
  <si>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</si>
  <si>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</si>
  <si>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</si>
  <si>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</si>
  <si>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</si>
  <si>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</si>
  <si>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</si>
  <si>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</si>
  <si>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</si>
  <si>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</si>
  <si>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</si>
  <si>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</si>
  <si>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</si>
  <si>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</si>
  <si>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</si>
  <si>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</si>
  <si>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</si>
  <si>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</si>
  <si>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</si>
  <si>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</si>
  <si>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</si>
  <si>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</si>
  <si>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</si>
  <si>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</si>
  <si>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</si>
  <si>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</si>
  <si>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</si>
  <si>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</si>
  <si>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</si>
  <si>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</si>
  <si>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</si>
  <si>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</si>
  <si>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</si>
  <si>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</si>
  <si>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</si>
  <si>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</si>
  <si>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</si>
  <si>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</si>
  <si>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</si>
  <si>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</si>
  <si>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</si>
  <si>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</si>
  <si>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</si>
  <si>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</si>
  <si>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</si>
  <si>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</si>
  <si>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</si>
  <si>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</si>
  <si>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</si>
  <si>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</si>
  <si>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</si>
  <si>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</si>
  <si>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</si>
  <si>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</si>
  <si>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</si>
  <si>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</si>
  <si>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</si>
  <si>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</si>
  <si>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</si>
  <si>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</si>
  <si>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</si>
  <si>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</si>
  <si>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</si>
  <si>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</si>
  <si>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</si>
  <si>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</si>
  <si>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</si>
  <si>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</si>
  <si>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</si>
  <si>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</si>
  <si>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</si>
  <si>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</si>
  <si>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</si>
  <si>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</si>
  <si>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</si>
  <si>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</si>
  <si>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</si>
  <si>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</si>
  <si>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</si>
  <si>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</si>
  <si>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</si>
  <si>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</si>
  <si>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</si>
  <si>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</si>
  <si>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</si>
  <si>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</si>
  <si>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</si>
  <si>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</si>
  <si>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</si>
  <si>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</si>
  <si>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</si>
  <si>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</si>
  <si>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</si>
  <si>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</si>
  <si>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</si>
  <si>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</si>
  <si>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</si>
  <si>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</si>
  <si>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</si>
  <si>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</si>
  <si>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</si>
  <si>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</si>
  <si>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</si>
  <si>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</si>
  <si>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</si>
  <si>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</si>
  <si>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</si>
  <si>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</si>
  <si>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</si>
  <si>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</si>
  <si>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</si>
  <si>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</si>
  <si>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</si>
  <si>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</si>
  <si>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</si>
  <si>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</si>
  <si>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</si>
  <si>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</si>
  <si>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</si>
  <si>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</si>
  <si>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</si>
  <si>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</si>
  <si>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</si>
  <si>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</si>
  <si>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</si>
  <si>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</si>
  <si>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</si>
  <si>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</si>
  <si>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</si>
  <si>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</si>
  <si>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</si>
  <si>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</si>
  <si>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</si>
  <si>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</si>
  <si>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</si>
  <si>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</si>
  <si>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</si>
  <si>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</si>
  <si>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</si>
  <si>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</si>
  <si>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</si>
  <si>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</si>
  <si>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</si>
  <si>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</si>
  <si>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</si>
  <si>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</si>
  <si>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</si>
  <si>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</si>
  <si>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</si>
  <si>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</si>
  <si>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</si>
  <si>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</si>
  <si>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</si>
  <si>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</si>
  <si>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</si>
  <si>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</si>
  <si>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</si>
  <si>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</si>
  <si>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</si>
  <si>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</si>
  <si>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</si>
  <si>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</si>
  <si>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</si>
  <si>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</si>
  <si>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</si>
  <si>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</si>
  <si>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</si>
  <si>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</si>
  <si>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</si>
  <si>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</si>
  <si>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</si>
  <si>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</si>
  <si>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</si>
  <si>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</si>
  <si>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</si>
  <si>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</si>
  <si>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</si>
  <si>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</si>
  <si>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</si>
  <si>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</si>
  <si>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</si>
  <si>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</si>
  <si>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</si>
  <si>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</si>
  <si>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</si>
  <si>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</si>
  <si>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</si>
  <si>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</si>
  <si>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</si>
  <si>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</si>
  <si>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</si>
  <si>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</si>
  <si>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</si>
  <si>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</si>
  <si>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</si>
  <si>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</si>
  <si>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</si>
  <si>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</si>
  <si>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</si>
  <si>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</si>
  <si>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</si>
  <si>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</si>
  <si>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</si>
  <si>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</si>
  <si>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</si>
  <si>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</si>
  <si>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</si>
  <si>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</si>
  <si>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</si>
  <si>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</si>
  <si>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</si>
  <si>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</si>
  <si>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</si>
  <si>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</si>
  <si>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</si>
  <si>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</si>
  <si>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</si>
  <si>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</si>
  <si>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</si>
  <si>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</si>
  <si>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</si>
  <si>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</si>
  <si>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</si>
  <si>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</si>
  <si>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</si>
  <si>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</si>
  <si>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</si>
  <si>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</si>
  <si>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</si>
  <si>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</si>
  <si>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</si>
  <si>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</si>
  <si>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</si>
  <si>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</si>
  <si>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</si>
  <si>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</si>
  <si>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</si>
  <si>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</si>
  <si>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</si>
  <si>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</si>
  <si>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</si>
  <si>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</si>
  <si>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</si>
  <si>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</si>
  <si>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</si>
  <si>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</si>
  <si>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</si>
  <si>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</si>
  <si>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</si>
  <si>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</si>
  <si>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</si>
  <si>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</si>
  <si>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</si>
  <si>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</si>
  <si>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</si>
  <si>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</si>
  <si>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</si>
  <si>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</si>
  <si>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</si>
  <si>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</si>
  <si>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</si>
  <si>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</si>
  <si>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</si>
  <si>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</si>
  <si>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</si>
  <si>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</si>
  <si>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</si>
  <si>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</si>
  <si>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</si>
  <si>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</si>
  <si>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</si>
  <si>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</si>
  <si>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</si>
  <si>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</si>
  <si>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</si>
  <si>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</si>
  <si>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</si>
  <si>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</si>
  <si>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</si>
  <si>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</si>
  <si>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</si>
  <si>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</si>
  <si>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</si>
  <si>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</si>
  <si>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</si>
  <si>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</si>
  <si>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</si>
  <si>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</si>
  <si>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</si>
  <si>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</si>
  <si>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</si>
  <si>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</si>
  <si>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</si>
  <si>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</si>
  <si>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</si>
  <si>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</si>
  <si>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</si>
  <si>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</si>
  <si>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</si>
  <si>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</si>
  <si>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</si>
  <si>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</si>
  <si>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</si>
  <si>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</si>
  <si>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</si>
  <si>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</si>
  <si>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</si>
  <si>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</si>
  <si>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</si>
  <si>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</si>
  <si>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</si>
  <si>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</si>
  <si>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</si>
  <si>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</si>
  <si>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</si>
  <si>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</si>
  <si>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</si>
  <si>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</si>
  <si>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</si>
  <si>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</si>
  <si>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</si>
  <si>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</si>
  <si>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</si>
  <si>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</si>
  <si>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</si>
  <si>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</si>
  <si>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</si>
  <si>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</si>
  <si>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</si>
  <si>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</si>
  <si>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</si>
  <si>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</si>
  <si>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</si>
  <si>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</si>
  <si>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</si>
  <si>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</si>
  <si>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</si>
  <si>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</si>
  <si>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</si>
  <si>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</si>
  <si>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</si>
  <si>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</si>
  <si>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</si>
  <si>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</si>
  <si>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</si>
  <si>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</si>
  <si>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</si>
  <si>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</si>
  <si>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</si>
  <si>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</si>
  <si>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</si>
  <si>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</si>
  <si>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</si>
  <si>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</si>
  <si>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</si>
  <si>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</si>
  <si>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</si>
  <si>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</si>
  <si>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</si>
  <si>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</si>
  <si>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</si>
  <si>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</si>
  <si>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</si>
  <si>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</si>
  <si>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</si>
  <si>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</si>
  <si>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</si>
  <si>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</si>
  <si>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</si>
  <si>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</si>
  <si>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</si>
  <si>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</si>
  <si>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</si>
  <si>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</si>
  <si>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</si>
  <si>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</si>
  <si>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</si>
  <si>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</si>
  <si>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</si>
  <si>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</si>
  <si>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</si>
  <si>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</si>
  <si>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</si>
  <si>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</si>
  <si>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</si>
  <si>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</si>
  <si>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</si>
  <si>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</si>
  <si>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</si>
  <si>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</si>
  <si>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</si>
  <si>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</si>
  <si>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</si>
  <si>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</si>
  <si>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</si>
  <si>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</si>
  <si>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</si>
  <si>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</si>
  <si>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</si>
  <si>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</si>
  <si>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</si>
  <si>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</si>
  <si>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</si>
  <si>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</si>
  <si>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</si>
  <si>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</si>
  <si>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</si>
  <si>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</si>
  <si>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</si>
  <si>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</si>
  <si>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</si>
  <si>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</si>
  <si>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</si>
  <si>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</si>
  <si>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</si>
  <si>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</si>
  <si>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</si>
  <si>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</si>
  <si>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</si>
  <si>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</si>
  <si>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</si>
  <si>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</si>
  <si>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</si>
  <si>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</si>
  <si>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</si>
  <si>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</si>
  <si>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</si>
  <si>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</si>
  <si>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</si>
  <si>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</si>
  <si>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</si>
  <si>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</si>
  <si>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</si>
  <si>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</si>
  <si>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</si>
  <si>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</si>
  <si>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</si>
  <si>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</si>
  <si>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</si>
  <si>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</si>
  <si>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</si>
  <si>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</si>
  <si>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</si>
  <si>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</si>
  <si>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</si>
  <si>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</si>
  <si>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</si>
  <si>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</si>
  <si>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</si>
  <si>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</si>
  <si>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</si>
  <si>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</si>
  <si>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</si>
  <si>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</si>
  <si>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</si>
  <si>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</si>
  <si>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</si>
  <si>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</si>
  <si>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</si>
  <si>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</si>
  <si>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</si>
  <si>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</si>
  <si>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</si>
  <si>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</si>
  <si>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</si>
  <si>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</si>
  <si>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</si>
  <si>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</si>
  <si>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</si>
  <si>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</si>
  <si>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</si>
  <si>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</si>
  <si>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</si>
  <si>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</si>
  <si>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</si>
  <si>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</si>
  <si>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</si>
  <si>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</si>
  <si>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</si>
  <si>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</si>
  <si>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</si>
  <si>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</si>
  <si>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</si>
  <si>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</si>
  <si>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</si>
  <si>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</si>
  <si>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</si>
  <si>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</si>
  <si>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</si>
  <si>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</si>
  <si>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</si>
  <si>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</si>
  <si>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</si>
  <si>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</si>
  <si>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</si>
  <si>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</si>
  <si>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</si>
  <si>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</si>
  <si>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</si>
  <si>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</si>
  <si>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</si>
  <si>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</si>
  <si>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</si>
  <si>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</si>
  <si>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</si>
  <si>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</si>
  <si>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</si>
  <si>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</si>
  <si>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</si>
  <si>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</si>
  <si>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</si>
  <si>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</si>
  <si>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</si>
  <si>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</si>
  <si>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</si>
  <si>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</si>
  <si>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</si>
  <si>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</si>
  <si>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</si>
  <si>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</si>
  <si>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</si>
  <si>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</si>
  <si>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</si>
  <si>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</si>
  <si>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</si>
  <si>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</si>
  <si>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</si>
  <si>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</si>
  <si>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</si>
  <si>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</si>
  <si>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</si>
  <si>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</si>
  <si>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</si>
  <si>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</si>
  <si>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</si>
  <si>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</si>
  <si>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</si>
  <si>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</si>
  <si>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</si>
  <si>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</si>
  <si>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</si>
  <si>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</si>
  <si>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</si>
  <si>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</si>
  <si>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</si>
  <si>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</si>
  <si>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</si>
  <si>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</si>
  <si>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</si>
  <si>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</si>
  <si>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</si>
  <si>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</si>
  <si>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</si>
  <si>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</si>
  <si>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</si>
  <si>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</si>
  <si>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</si>
  <si>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</si>
  <si>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</si>
  <si>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</si>
  <si>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</si>
  <si>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</si>
  <si>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</si>
  <si>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</si>
  <si>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</si>
  <si>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</si>
  <si>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</si>
  <si>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</si>
  <si>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</si>
  <si>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</si>
  <si>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</si>
  <si>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</si>
  <si>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</si>
  <si>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</si>
  <si>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</si>
  <si>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</si>
  <si>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</si>
  <si>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</si>
  <si>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</si>
  <si>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</si>
  <si>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</si>
  <si>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</si>
  <si>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</si>
  <si>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</si>
  <si>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</si>
  <si>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</si>
  <si>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</si>
  <si>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</si>
  <si>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</si>
  <si>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</si>
  <si>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</si>
  <si>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</si>
  <si>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</si>
  <si>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</si>
  <si>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</si>
  <si>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</si>
  <si>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</si>
  <si>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</si>
  <si>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</si>
  <si>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</si>
  <si>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</si>
  <si>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</si>
  <si>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</si>
  <si>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</si>
  <si>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</si>
  <si>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</si>
  <si>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</si>
  <si>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</si>
  <si>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</si>
  <si>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</si>
  <si>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</si>
  <si>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</si>
  <si>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</si>
  <si>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</si>
  <si>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</si>
  <si>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</si>
  <si>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</si>
  <si>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</si>
  <si>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</si>
  <si>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</si>
  <si>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</si>
  <si>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</si>
  <si>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</si>
  <si>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</si>
  <si>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</si>
  <si>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</si>
  <si>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</si>
  <si>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</si>
  <si>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</si>
  <si>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</si>
  <si>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</si>
  <si>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</si>
  <si>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</si>
  <si>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</si>
  <si>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</si>
  <si>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</si>
  <si>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</si>
  <si>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</si>
  <si>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</si>
  <si>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</si>
  <si>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</si>
  <si>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</si>
  <si>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</si>
  <si>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</si>
  <si>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</si>
  <si>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</si>
  <si>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</si>
  <si>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</si>
  <si>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</si>
  <si>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</si>
  <si>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</si>
  <si>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</si>
  <si>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</si>
  <si>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</si>
  <si>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</si>
  <si>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</si>
  <si>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</si>
  <si>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</si>
  <si>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</si>
  <si>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</si>
  <si>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</si>
  <si>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</si>
  <si>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</si>
  <si>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</si>
  <si>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</si>
  <si>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</si>
  <si>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</si>
  <si>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</si>
  <si>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</si>
  <si>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</si>
  <si>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</si>
  <si>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</si>
  <si>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</si>
  <si>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</si>
  <si>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</si>
  <si>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</si>
  <si>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</si>
  <si>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</si>
  <si>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</si>
  <si>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</si>
  <si>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</si>
  <si>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</si>
  <si>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</si>
  <si>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</si>
  <si>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</si>
  <si>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</si>
  <si>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</si>
  <si>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</si>
  <si>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</si>
  <si>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</si>
  <si>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</si>
  <si>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</si>
  <si>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</si>
  <si>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</si>
  <si>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</si>
  <si>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</si>
  <si>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</si>
  <si>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</si>
  <si>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</si>
  <si>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</si>
  <si>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</si>
  <si>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</si>
  <si>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</si>
  <si>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</si>
  <si>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</si>
  <si>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</si>
  <si>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</si>
  <si>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</si>
  <si>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</si>
  <si>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</si>
  <si>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</si>
  <si>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</si>
  <si>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</si>
  <si>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</si>
  <si>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</si>
  <si>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</si>
  <si>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</si>
  <si>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</si>
  <si>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</si>
  <si>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</si>
  <si>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</si>
  <si>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</si>
  <si>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</si>
  <si>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</si>
  <si>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</si>
  <si>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</si>
  <si>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</si>
  <si>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</si>
  <si>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</si>
  <si>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</si>
  <si>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</si>
  <si>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</si>
  <si>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</si>
  <si>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</si>
  <si>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</si>
  <si>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</si>
  <si>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</si>
  <si>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</si>
  <si>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</si>
  <si>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</si>
  <si>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</si>
  <si>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</si>
  <si>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</si>
  <si>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</si>
  <si>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</si>
  <si>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</si>
  <si>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</si>
  <si>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</si>
  <si>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</si>
  <si>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</si>
  <si>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</si>
  <si>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</si>
  <si>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</si>
  <si>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</si>
  <si>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</si>
  <si>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</si>
  <si>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</si>
  <si>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</si>
  <si>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</si>
  <si>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</si>
  <si>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</si>
  <si>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</si>
  <si>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</si>
  <si>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</si>
  <si>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</si>
  <si>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</si>
  <si>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</si>
  <si>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</si>
  <si>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</si>
  <si>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</si>
  <si>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</si>
  <si>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</si>
  <si>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</si>
  <si>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</si>
  <si>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</si>
  <si>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</si>
  <si>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</si>
  <si>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</si>
  <si>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</si>
  <si>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</si>
  <si>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</si>
  <si>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</si>
  <si>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</si>
  <si>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</si>
  <si>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</si>
  <si>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</si>
  <si>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</si>
  <si>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</si>
  <si>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</si>
  <si>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</si>
  <si>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</si>
  <si>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</si>
  <si>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</si>
  <si>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</si>
  <si>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</si>
  <si>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</si>
  <si>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</si>
  <si>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</si>
  <si>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</si>
  <si>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</si>
  <si>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</si>
  <si>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</si>
  <si>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</si>
  <si>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</si>
  <si>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</si>
  <si>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</si>
  <si>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</si>
  <si>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</si>
  <si>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</si>
  <si>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</si>
  <si>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</si>
  <si>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</si>
  <si>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</si>
  <si>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</si>
  <si>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</si>
  <si>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</si>
  <si>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</si>
  <si>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</si>
  <si>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</si>
  <si>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</si>
  <si>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</si>
  <si>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</si>
  <si>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</si>
  <si>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</si>
  <si>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</si>
  <si>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</si>
  <si>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</si>
  <si>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</si>
  <si>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</si>
  <si>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</si>
  <si>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</si>
  <si>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</si>
  <si>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</si>
  <si>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</si>
  <si>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</si>
  <si>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</si>
  <si>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</si>
  <si>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</si>
  <si>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</si>
  <si>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</si>
  <si>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</si>
  <si>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</si>
  <si>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</si>
  <si>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</si>
  <si>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</si>
  <si>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</si>
  <si>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</si>
  <si>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</si>
  <si>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</si>
  <si>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</si>
  <si>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</si>
  <si>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</si>
  <si>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</si>
  <si>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</si>
  <si>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</si>
  <si>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</si>
  <si>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</si>
  <si>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</si>
  <si>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</si>
  <si>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</si>
  <si>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</si>
  <si>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</si>
  <si>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</si>
  <si>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</si>
  <si>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</si>
  <si>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</si>
  <si>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</si>
  <si>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</si>
  <si>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</si>
  <si>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</si>
  <si>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</si>
  <si>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</si>
  <si>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</si>
  <si>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</si>
  <si>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</si>
  <si>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</si>
  <si>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</si>
  <si>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</si>
  <si>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</si>
  <si>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</si>
  <si>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</si>
  <si>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</si>
  <si>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</si>
  <si>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</si>
  <si>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</si>
  <si>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</si>
  <si>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</si>
  <si>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</si>
  <si>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</si>
  <si>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</si>
  <si>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</si>
  <si>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</si>
  <si>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</si>
  <si>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</si>
  <si>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</si>
  <si>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</si>
  <si>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</si>
  <si>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</si>
  <si>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</si>
  <si>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</si>
  <si>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</si>
  <si>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</si>
  <si>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</si>
  <si>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</si>
  <si>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</si>
  <si>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</si>
  <si>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</si>
  <si>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</si>
  <si>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</si>
  <si>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</si>
  <si>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</si>
  <si>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</si>
  <si>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</si>
  <si>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</si>
  <si>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</si>
  <si>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</si>
  <si>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</si>
  <si>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</si>
  <si>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</si>
  <si>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</si>
  <si>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</si>
  <si>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</si>
  <si>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</si>
  <si>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</si>
  <si>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</si>
  <si>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</si>
  <si>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</si>
  <si>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</si>
  <si>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</si>
  <si>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</si>
  <si>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</si>
  <si>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</si>
  <si>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</si>
  <si>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</si>
  <si>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</si>
  <si>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</si>
  <si>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</si>
  <si>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</si>
  <si>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</si>
  <si>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</si>
  <si>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</si>
  <si>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</si>
  <si>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</si>
  <si>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</si>
  <si>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</si>
  <si>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</si>
  <si>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</si>
  <si>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</si>
  <si>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</si>
  <si>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</si>
  <si>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</si>
  <si>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</si>
  <si>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</si>
  <si>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</si>
  <si>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</si>
  <si>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</si>
  <si>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</si>
  <si>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</si>
  <si>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</si>
  <si>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</si>
  <si>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</si>
  <si>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</si>
  <si>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</si>
  <si>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</si>
  <si>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</si>
  <si>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</si>
  <si>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</si>
  <si>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</si>
  <si>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</si>
  <si>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</si>
  <si>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</si>
  <si>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</si>
  <si>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</si>
  <si>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</si>
  <si>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</si>
  <si>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</si>
  <si>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</si>
  <si>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</si>
  <si>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</si>
  <si>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</si>
  <si>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</si>
  <si>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</si>
  <si>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</si>
  <si>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</si>
  <si>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</si>
  <si>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</si>
  <si>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</si>
  <si>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</si>
  <si>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</si>
  <si>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</si>
  <si>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</si>
  <si>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</si>
  <si>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</si>
  <si>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</si>
  <si>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</si>
  <si>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</si>
  <si>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</si>
  <si>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</si>
  <si>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</si>
  <si>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</si>
  <si>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</si>
  <si>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</si>
  <si>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</si>
  <si>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</si>
  <si>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</si>
  <si>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</si>
  <si>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</si>
  <si>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</si>
  <si>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</si>
  <si>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</si>
  <si>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</si>
  <si>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</si>
  <si>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</si>
  <si>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</si>
  <si>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</si>
  <si>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</si>
  <si>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</si>
  <si>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</si>
  <si>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</si>
  <si>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</si>
  <si>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</si>
  <si>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</si>
  <si>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</si>
  <si>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</si>
  <si>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</si>
  <si>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</si>
  <si>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</si>
  <si>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</si>
  <si>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</si>
  <si>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</si>
  <si>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</si>
  <si>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</si>
  <si>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</si>
  <si>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</si>
  <si>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</si>
  <si>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</si>
  <si>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</si>
  <si>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</si>
  <si>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</si>
  <si>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</si>
  <si>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</si>
  <si>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</si>
  <si>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</si>
  <si>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</si>
  <si>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</si>
  <si>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</si>
  <si>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</si>
  <si>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</si>
  <si>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</si>
  <si>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</si>
  <si>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</si>
  <si>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</si>
  <si>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</si>
  <si>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</si>
  <si>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</si>
  <si>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</si>
  <si>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</si>
  <si>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</si>
  <si>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</si>
  <si>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</si>
  <si>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</si>
  <si>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</si>
  <si>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</si>
  <si>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</si>
  <si>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</si>
  <si>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</si>
  <si>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</si>
  <si>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</si>
  <si>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</si>
  <si>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</si>
  <si>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</si>
  <si>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</si>
  <si>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</si>
  <si>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</si>
  <si>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</si>
  <si>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</si>
  <si>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</si>
  <si>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</si>
  <si>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</si>
  <si>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</si>
  <si>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</si>
  <si>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</si>
  <si>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</si>
  <si>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</si>
  <si>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</si>
  <si>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</si>
  <si>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</si>
  <si>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</si>
  <si>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</si>
  <si>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</si>
  <si>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</si>
  <si>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</si>
  <si>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</si>
  <si>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</si>
  <si>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</si>
  <si>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</si>
  <si>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</si>
  <si>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</si>
  <si>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</si>
  <si>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</si>
  <si>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</si>
  <si>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</si>
  <si>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</si>
  <si>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</si>
  <si>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</si>
  <si>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</si>
  <si>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</si>
  <si>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</si>
  <si>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</si>
  <si>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</si>
  <si>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</si>
  <si>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</si>
  <si>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</si>
  <si>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</si>
  <si>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</si>
  <si>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</si>
  <si>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</si>
  <si>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</si>
  <si>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</si>
  <si>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</si>
  <si>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</si>
  <si>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</si>
  <si>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</si>
  <si>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</si>
  <si>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</si>
  <si>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</si>
  <si>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</si>
  <si>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</si>
  <si>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</si>
  <si>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</si>
  <si>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</si>
  <si>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</si>
  <si>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</si>
  <si>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</si>
  <si>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</si>
  <si>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</si>
  <si>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</si>
  <si>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</si>
  <si>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</si>
  <si>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</si>
  <si>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</si>
  <si>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</si>
  <si>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</si>
  <si>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</si>
  <si>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</si>
  <si>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</si>
  <si>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</si>
  <si>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</si>
  <si>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</si>
  <si>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</si>
  <si>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</si>
  <si>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</si>
  <si>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</si>
  <si>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</si>
  <si>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</si>
  <si>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</si>
  <si>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</si>
  <si>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</si>
  <si>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</si>
  <si>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</si>
  <si>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</si>
  <si>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</si>
  <si>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</si>
  <si>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</si>
  <si>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</si>
  <si>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</si>
  <si>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</si>
  <si>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</si>
  <si>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</si>
  <si>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</si>
  <si>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</si>
  <si>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</si>
  <si>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</si>
  <si>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</si>
  <si>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</si>
  <si>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</si>
  <si>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</si>
  <si>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</si>
  <si>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</si>
  <si>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</si>
  <si>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</si>
  <si>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</si>
  <si>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</si>
  <si>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</si>
  <si>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</si>
  <si>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</si>
  <si>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</si>
  <si>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</si>
  <si>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</si>
  <si>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</si>
  <si>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</si>
  <si>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</si>
  <si>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</si>
  <si>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</si>
  <si>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</si>
  <si>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</si>
  <si>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</si>
  <si>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</si>
  <si>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</si>
  <si>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</si>
  <si>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</si>
  <si>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</si>
  <si>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</si>
  <si>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</si>
  <si>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</si>
  <si>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</si>
  <si>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</si>
  <si>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</si>
  <si>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</si>
  <si>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</si>
  <si>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</si>
  <si>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</si>
  <si>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</si>
  <si>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</si>
  <si>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</si>
  <si>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</si>
  <si>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</si>
  <si>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</si>
  <si>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</si>
  <si>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</si>
  <si>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</si>
  <si>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</si>
  <si>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</si>
  <si>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</si>
  <si>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</si>
  <si>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</si>
  <si>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</si>
  <si>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</si>
  <si>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</si>
  <si>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</si>
  <si>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</si>
  <si>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</si>
  <si>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</si>
  <si>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</si>
  <si>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</si>
  <si>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</si>
  <si>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</si>
  <si>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</si>
  <si>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</si>
  <si>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</si>
  <si>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</si>
  <si>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</si>
  <si>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</si>
  <si>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</si>
  <si>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</si>
  <si>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</si>
  <si>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</si>
  <si>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</si>
  <si>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</si>
  <si>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</si>
  <si>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</si>
  <si>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</si>
  <si>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</si>
  <si>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</si>
  <si>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</si>
  <si>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</si>
  <si>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</si>
  <si>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</si>
  <si>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</si>
  <si>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</si>
  <si>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</si>
  <si>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</si>
  <si>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</si>
  <si>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</si>
  <si>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</si>
  <si>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</si>
  <si>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</si>
  <si>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</si>
  <si>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</si>
  <si>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</si>
  <si>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</si>
  <si>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</si>
  <si>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</si>
  <si>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</si>
  <si>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</si>
  <si>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</si>
  <si>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</si>
  <si>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</si>
  <si>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</si>
  <si>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</si>
  <si>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</si>
  <si>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</si>
  <si>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</si>
  <si>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</si>
  <si>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</si>
  <si>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</si>
  <si>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</si>
  <si>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</si>
  <si>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</si>
  <si>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</si>
  <si>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</si>
  <si>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</si>
  <si>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</si>
  <si>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</si>
  <si>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</si>
  <si>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</si>
  <si>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</si>
  <si>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</si>
  <si>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</si>
  <si>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</si>
  <si>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</si>
  <si>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</si>
  <si>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</si>
  <si>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</si>
  <si>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</si>
  <si>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</si>
  <si>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</si>
  <si>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</si>
  <si>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</si>
  <si>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</si>
  <si>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</si>
  <si>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</si>
  <si>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</si>
  <si>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</si>
  <si>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</si>
  <si>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</si>
  <si>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</si>
  <si>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</si>
  <si>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</si>
  <si>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</si>
  <si>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</si>
  <si>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</si>
  <si>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</si>
  <si>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</si>
  <si>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</si>
  <si>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</si>
  <si>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</si>
  <si>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</si>
  <si>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</si>
  <si>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</si>
  <si>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</si>
  <si>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</si>
  <si>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</si>
  <si>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</si>
  <si>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</si>
  <si>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</si>
  <si>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</si>
  <si>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</si>
  <si>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</si>
  <si>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</si>
  <si>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</si>
  <si>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</si>
  <si>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</si>
  <si>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</si>
  <si>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</si>
  <si>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</si>
  <si>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</si>
  <si>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</si>
  <si>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</si>
  <si>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</si>
  <si>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</si>
  <si>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</si>
  <si>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</si>
  <si>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</si>
  <si>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</si>
  <si>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</si>
  <si>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</si>
  <si>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</si>
  <si>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</si>
  <si>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</si>
  <si>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</si>
  <si>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</si>
  <si>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</si>
  <si>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</si>
  <si>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</si>
  <si>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</si>
  <si>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</si>
  <si>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</si>
  <si>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</si>
  <si>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</si>
  <si>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</si>
  <si>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</si>
  <si>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</si>
  <si>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</si>
  <si>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</si>
  <si>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</si>
  <si>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</si>
  <si>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</si>
  <si>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</si>
  <si>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</si>
  <si>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</si>
  <si>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</si>
  <si>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</si>
  <si>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</si>
  <si>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</si>
  <si>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</si>
  <si>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</si>
  <si>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</si>
  <si>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</si>
  <si>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</si>
  <si>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</si>
  <si>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</si>
  <si>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</si>
  <si>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</si>
  <si>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</si>
  <si>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</si>
  <si>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</si>
  <si>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</si>
  <si>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</si>
  <si>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</si>
  <si>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</si>
  <si>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</si>
  <si>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</si>
  <si>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</si>
  <si>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</si>
  <si>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</si>
  <si>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</si>
  <si>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</si>
  <si>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</si>
  <si>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</si>
  <si>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</si>
  <si>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</si>
  <si>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</si>
  <si>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</si>
  <si>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</si>
  <si>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</si>
  <si>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</si>
  <si>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</si>
  <si>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</si>
  <si>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</si>
  <si>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</si>
  <si>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</si>
  <si>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</si>
  <si>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</si>
  <si>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</si>
  <si>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</si>
  <si>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</si>
  <si>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</si>
  <si>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</si>
  <si>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</si>
  <si>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</si>
  <si>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</si>
  <si>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</si>
  <si>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</si>
  <si>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</si>
  <si>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</si>
  <si>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</si>
  <si>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</si>
  <si>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</si>
  <si>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</si>
  <si>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</si>
  <si>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</si>
  <si>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</si>
  <si>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</si>
  <si>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</si>
  <si>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</si>
  <si>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</si>
  <si>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</si>
  <si>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</si>
  <si>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</si>
  <si>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</si>
  <si>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</si>
  <si>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</si>
  <si>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</si>
  <si>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</si>
  <si>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</si>
  <si>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</si>
  <si>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</si>
  <si>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</si>
  <si>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</si>
  <si>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</si>
  <si>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</si>
  <si>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</si>
  <si>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</si>
  <si>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</si>
  <si>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</si>
  <si>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</si>
  <si>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</si>
  <si>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</si>
  <si>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</si>
  <si>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</si>
  <si>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</si>
  <si>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</si>
  <si>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</si>
  <si>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</si>
  <si>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</si>
  <si>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</si>
  <si>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</si>
  <si>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</si>
  <si>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</si>
  <si>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</si>
  <si>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</si>
  <si>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</si>
  <si>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</si>
  <si>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</si>
  <si>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</si>
  <si>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</si>
  <si>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</si>
  <si>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</si>
  <si>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</si>
  <si>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</si>
  <si>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</si>
  <si>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</si>
  <si>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</si>
  <si>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</si>
  <si>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</si>
  <si>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</si>
  <si>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</si>
  <si>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</si>
  <si>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</si>
  <si>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</si>
  <si>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</si>
  <si>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</si>
  <si>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</si>
  <si>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</si>
  <si>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</si>
  <si>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</si>
  <si>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</si>
  <si>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</si>
  <si>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</si>
  <si>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</si>
  <si>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</si>
  <si>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</si>
  <si>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</si>
  <si>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</si>
  <si>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</si>
  <si>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</si>
  <si>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</si>
  <si>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</si>
  <si>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</si>
  <si>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</si>
  <si>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</si>
  <si>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</si>
  <si>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</si>
  <si>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</si>
  <si>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</si>
  <si>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</si>
  <si>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</si>
  <si>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</si>
  <si>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</si>
  <si>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</si>
  <si>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</si>
  <si>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</si>
  <si>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</si>
  <si>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</si>
  <si>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</si>
  <si>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</si>
  <si>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</si>
  <si>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</si>
  <si>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</si>
  <si>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</si>
  <si>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</si>
  <si>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</si>
  <si>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</si>
  <si>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</si>
  <si>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</si>
  <si>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</si>
  <si>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</si>
  <si>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</si>
  <si>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</si>
  <si>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</si>
  <si>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</si>
  <si>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</si>
  <si>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</si>
  <si>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</si>
  <si>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</si>
  <si>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</si>
  <si>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</si>
  <si>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</si>
  <si>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</si>
  <si>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</si>
  <si>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</si>
  <si>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</si>
  <si>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</si>
  <si>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</si>
  <si>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</si>
  <si>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</si>
  <si>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</si>
  <si>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</si>
  <si>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</si>
  <si>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</si>
  <si>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</si>
  <si>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</si>
  <si>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</si>
  <si>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</si>
  <si>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</si>
  <si>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</si>
  <si>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</si>
  <si>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</si>
  <si>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</si>
  <si>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</si>
  <si>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</si>
  <si>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</si>
  <si>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</si>
  <si>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</si>
  <si>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</si>
  <si>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</si>
  <si>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</si>
  <si>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</si>
  <si>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</si>
  <si>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</si>
  <si>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</si>
  <si>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</si>
  <si>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</si>
  <si>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</si>
  <si>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</si>
  <si>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</si>
  <si>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</si>
  <si>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</si>
  <si>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</si>
  <si>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</si>
  <si>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</si>
  <si>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</si>
  <si>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</si>
  <si>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</si>
  <si>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</si>
  <si>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</si>
  <si>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</si>
  <si>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</si>
  <si>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</si>
  <si>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</si>
  <si>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</si>
  <si>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</si>
  <si>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</si>
  <si>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</si>
  <si>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</si>
  <si>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</si>
  <si>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</si>
  <si>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</si>
  <si>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</si>
  <si>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</si>
  <si>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</si>
  <si>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</si>
  <si>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</si>
  <si>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</si>
  <si>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</si>
  <si>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</si>
  <si>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</si>
  <si>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</si>
  <si>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</si>
  <si>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</si>
  <si>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</si>
  <si>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</si>
  <si>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</si>
  <si>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</si>
  <si>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</si>
  <si>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</si>
  <si>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</si>
  <si>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</si>
  <si>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</si>
  <si>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</si>
  <si>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</si>
  <si>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</si>
  <si>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</si>
  <si>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</si>
  <si>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</si>
  <si>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</si>
  <si>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</si>
  <si>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</si>
  <si>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</si>
  <si>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</si>
  <si>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</si>
  <si>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</si>
  <si>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</si>
  <si>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</si>
  <si>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</si>
  <si>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</si>
  <si>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</si>
  <si>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</si>
  <si>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</si>
  <si>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</si>
  <si>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</si>
  <si>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</si>
  <si>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</si>
  <si>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</si>
  <si>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</si>
  <si>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</si>
  <si>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</si>
  <si>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</si>
  <si>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</si>
  <si>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</si>
  <si>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</si>
  <si>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</si>
  <si>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</si>
  <si>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</si>
  <si>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</si>
  <si>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</si>
  <si>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</si>
  <si>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</si>
  <si>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</si>
  <si>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</si>
  <si>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</si>
  <si>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</si>
  <si>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</si>
  <si>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</si>
  <si>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</si>
  <si>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</si>
  <si>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</si>
  <si>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</si>
  <si>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</si>
  <si>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</si>
  <si>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</si>
  <si>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</si>
  <si>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</si>
  <si>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</si>
  <si>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</si>
  <si>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</si>
  <si>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</si>
  <si>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</si>
  <si>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</si>
  <si>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</si>
  <si>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</si>
  <si>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</si>
  <si>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</si>
  <si>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</si>
  <si>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</si>
  <si>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</si>
  <si>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</si>
  <si>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</si>
  <si>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</si>
  <si>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</si>
  <si>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</si>
  <si>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</si>
  <si>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</si>
  <si>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</si>
  <si>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</si>
  <si>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</si>
  <si>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</si>
  <si>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</si>
  <si>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</si>
  <si>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</si>
  <si>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</si>
  <si>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</si>
  <si>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</si>
  <si>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</si>
  <si>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</si>
  <si>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</si>
  <si>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</si>
  <si>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</si>
  <si>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</si>
  <si>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</si>
  <si>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</si>
  <si>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</si>
  <si>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</si>
  <si>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</si>
  <si>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</si>
  <si>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</si>
  <si>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</si>
  <si>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</si>
  <si>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</si>
  <si>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</si>
  <si>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</si>
  <si>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</si>
  <si>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</si>
  <si>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</si>
  <si>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</si>
  <si>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</si>
  <si>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</si>
  <si>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</si>
  <si>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</si>
  <si>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</si>
  <si>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</si>
  <si>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</si>
  <si>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</si>
  <si>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</si>
  <si>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</si>
  <si>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</si>
  <si>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</si>
  <si>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</si>
  <si>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</si>
  <si>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</si>
  <si>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</si>
  <si>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</si>
  <si>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</si>
  <si>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</si>
  <si>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</si>
  <si>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</si>
  <si>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</si>
  <si>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</si>
  <si>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</si>
  <si>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</si>
  <si>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</si>
  <si>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</si>
  <si>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</si>
  <si>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</si>
  <si>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</si>
  <si>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</si>
  <si>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</si>
  <si>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</si>
  <si>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</si>
  <si>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</si>
  <si>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</si>
  <si>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</si>
  <si>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</si>
  <si>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</si>
  <si>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</si>
  <si>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</si>
  <si>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</si>
  <si>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</si>
  <si>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</si>
  <si>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</si>
  <si>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</si>
  <si>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</si>
  <si>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</si>
  <si>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</si>
  <si>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</si>
  <si>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</si>
  <si>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</si>
  <si>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</si>
  <si>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</si>
  <si>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</si>
  <si>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</si>
  <si>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</si>
  <si>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</si>
  <si>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</si>
  <si>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</si>
  <si>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</si>
  <si>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</si>
  <si>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</si>
  <si>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</si>
  <si>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</si>
  <si>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</si>
  <si>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</si>
  <si>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</si>
  <si>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</si>
  <si>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</si>
  <si>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</si>
  <si>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</si>
  <si>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</si>
  <si>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</si>
  <si>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</si>
  <si>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</si>
  <si>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</si>
  <si>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</si>
  <si>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</si>
  <si>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</si>
  <si>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</si>
  <si>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</si>
  <si>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</si>
  <si>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</si>
  <si>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</si>
  <si>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</si>
  <si>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</si>
  <si>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</si>
  <si>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</si>
  <si>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</si>
  <si>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</si>
  <si>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</si>
  <si>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</si>
  <si>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</si>
  <si>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</si>
  <si>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</si>
  <si>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</si>
  <si>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</si>
  <si>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</si>
  <si>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</si>
  <si>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</si>
  <si>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</si>
  <si>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</si>
  <si>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</si>
  <si>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</si>
  <si>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</si>
  <si>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</si>
  <si>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</si>
  <si>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</si>
  <si>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</si>
  <si>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</si>
  <si>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</si>
  <si>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</si>
  <si>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</si>
  <si>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</si>
  <si>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</si>
  <si>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</si>
  <si>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</si>
  <si>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</si>
  <si>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</si>
  <si>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</si>
  <si>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</si>
  <si>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</si>
  <si>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</si>
  <si>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</si>
  <si>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</si>
  <si>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</si>
  <si>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</si>
  <si>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</si>
  <si>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</si>
  <si>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</si>
  <si>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</si>
  <si>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</si>
  <si>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</si>
  <si>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</si>
  <si>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</si>
  <si>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</si>
  <si>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</si>
  <si>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</si>
  <si>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</si>
  <si>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</si>
  <si>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</si>
  <si>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</si>
  <si>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</si>
  <si>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</si>
  <si>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</si>
  <si>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</si>
  <si>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</si>
  <si>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</si>
  <si>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</si>
  <si>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</si>
  <si>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</si>
  <si>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</si>
  <si>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</si>
  <si>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</si>
  <si>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</si>
  <si>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</si>
  <si>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</si>
  <si>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</si>
  <si>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</si>
  <si>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</si>
  <si>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</si>
  <si>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</si>
  <si>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</si>
  <si>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</si>
  <si>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</si>
  <si>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</si>
  <si>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</si>
  <si>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</si>
  <si>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</si>
  <si>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</si>
  <si>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</si>
  <si>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</si>
  <si>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</si>
  <si>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</si>
  <si>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</si>
  <si>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</si>
  <si>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</si>
  <si>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</si>
  <si>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</si>
  <si>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</si>
  <si>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</si>
  <si>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</si>
  <si>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</si>
  <si>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</si>
  <si>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</si>
  <si>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</si>
  <si>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</si>
  <si>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</si>
  <si>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</si>
  <si>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</si>
  <si>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</si>
  <si>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</si>
  <si>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</si>
  <si>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</si>
  <si>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</si>
  <si>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</si>
  <si>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</si>
  <si>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</si>
  <si>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</si>
  <si>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</si>
  <si>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</si>
  <si>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</si>
  <si>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</si>
  <si>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</si>
  <si>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</si>
  <si>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</si>
  <si>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</si>
  <si>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</si>
  <si>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</si>
  <si>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</si>
  <si>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</si>
  <si>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</si>
  <si>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</si>
  <si>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</si>
  <si>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</si>
  <si>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</si>
  <si>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</si>
  <si>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</si>
  <si>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</si>
  <si>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</si>
  <si>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</si>
  <si>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</si>
  <si>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</si>
  <si>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</si>
  <si>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</si>
  <si>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</si>
  <si>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</si>
  <si>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</si>
  <si>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</si>
  <si>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</si>
  <si>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</si>
  <si>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</si>
  <si>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</si>
  <si>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</si>
  <si>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</si>
  <si>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</si>
  <si>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</si>
  <si>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</si>
  <si>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</si>
  <si>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</si>
  <si>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</si>
  <si>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</si>
  <si>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</si>
  <si>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</si>
  <si>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</si>
  <si>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</si>
  <si>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</si>
  <si>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</si>
  <si>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</si>
  <si>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</si>
  <si>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</si>
  <si>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</si>
  <si>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</si>
  <si>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</si>
  <si>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</si>
  <si>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</si>
  <si>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</si>
  <si>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</si>
  <si>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</si>
  <si>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</si>
  <si>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</si>
  <si>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</si>
  <si>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</si>
  <si>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</si>
  <si>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</si>
  <si>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</si>
  <si>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</si>
  <si>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</si>
  <si>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</si>
  <si>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</si>
  <si>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</si>
  <si>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</si>
  <si>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</si>
  <si>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</si>
  <si>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</si>
  <si>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</si>
  <si>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</si>
  <si>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</si>
  <si>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</si>
  <si>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</si>
  <si>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</si>
  <si>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</si>
  <si>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</si>
  <si>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</si>
  <si>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</si>
  <si>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</si>
  <si>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</si>
  <si>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</si>
  <si>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</si>
  <si>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</si>
  <si>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</si>
  <si>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</si>
  <si>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</si>
  <si>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</si>
  <si>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</si>
  <si>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</si>
  <si>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</si>
  <si>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</si>
  <si>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</si>
  <si>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</si>
  <si>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</si>
  <si>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</si>
  <si>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</si>
  <si>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</si>
  <si>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</si>
  <si>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</si>
  <si>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</si>
  <si>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</si>
  <si>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</si>
  <si>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</si>
  <si>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</si>
  <si>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</si>
  <si>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</si>
  <si>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</si>
  <si>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</si>
  <si>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</si>
  <si>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</si>
  <si>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</si>
  <si>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</si>
  <si>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</si>
  <si>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</si>
  <si>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</si>
  <si>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</si>
  <si>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</si>
  <si>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</si>
  <si>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</si>
  <si>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</si>
  <si>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</si>
  <si>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</si>
  <si>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</si>
  <si>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</si>
  <si>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</si>
  <si>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</si>
  <si>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</si>
  <si>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</si>
  <si>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</si>
  <si>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</si>
  <si>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</si>
  <si>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</si>
  <si>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</si>
  <si>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</si>
  <si>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</si>
  <si>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</si>
  <si>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</si>
  <si>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</si>
  <si>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</si>
  <si>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</si>
  <si>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</si>
  <si>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</si>
  <si>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</si>
  <si>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</si>
  <si>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</si>
  <si>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</si>
  <si>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</si>
  <si>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</si>
  <si>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</si>
  <si>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</si>
  <si>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</si>
  <si>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</si>
  <si>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</si>
  <si>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</si>
  <si>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</si>
  <si>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</si>
  <si>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</si>
  <si>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</si>
  <si>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</si>
  <si>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</si>
  <si>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</si>
  <si>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</si>
  <si>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</si>
  <si>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</si>
  <si>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</si>
  <si>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</si>
  <si>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</si>
  <si>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</si>
  <si>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</si>
  <si>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</si>
  <si>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</si>
  <si>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</si>
  <si>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</si>
  <si>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</si>
  <si>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</si>
  <si>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</si>
  <si>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</si>
  <si>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</si>
  <si>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</si>
  <si>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</si>
  <si>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</si>
  <si>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</si>
  <si>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</si>
  <si>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</si>
  <si>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</si>
  <si>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</si>
  <si>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</si>
  <si>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</si>
  <si>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</si>
  <si>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</si>
  <si>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</si>
  <si>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</si>
  <si>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</si>
  <si>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</si>
  <si>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</si>
  <si>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</si>
  <si>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</si>
  <si>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</si>
  <si>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</si>
  <si>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</si>
  <si>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</si>
  <si>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</si>
  <si>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</si>
  <si>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</si>
  <si>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</si>
  <si>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</si>
  <si>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</si>
  <si>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</si>
  <si>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</si>
  <si>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</si>
  <si>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</si>
  <si>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</si>
  <si>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</si>
  <si>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</si>
  <si>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</si>
  <si>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</si>
  <si>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</si>
  <si>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</si>
  <si>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</si>
  <si>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</si>
  <si>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</si>
  <si>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</si>
  <si>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</si>
  <si>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</si>
  <si>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</si>
  <si>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</si>
  <si>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</si>
  <si>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</si>
  <si>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</si>
  <si>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</si>
  <si>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</si>
  <si>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</si>
  <si>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</si>
  <si>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</si>
  <si>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</si>
  <si>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</si>
  <si>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</si>
  <si>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</si>
  <si>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</si>
  <si>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</si>
  <si>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</si>
  <si>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</si>
  <si>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</si>
  <si>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</si>
  <si>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</si>
  <si>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</si>
  <si>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</si>
  <si>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</si>
  <si>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</si>
  <si>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</si>
  <si>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</si>
  <si>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</si>
  <si>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</si>
  <si>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</si>
  <si>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</si>
  <si>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</si>
  <si>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</si>
  <si>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</si>
  <si>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</si>
  <si>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</si>
  <si>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</si>
  <si>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</si>
  <si>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</si>
  <si>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</si>
  <si>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</si>
  <si>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</si>
  <si>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</si>
  <si>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</si>
  <si>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</si>
  <si>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</si>
  <si>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</si>
  <si>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</si>
  <si>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</si>
  <si>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</si>
  <si>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</si>
  <si>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</si>
  <si>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</si>
  <si>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</si>
  <si>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</si>
  <si>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</si>
  <si>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</si>
  <si>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</si>
  <si>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</si>
  <si>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</si>
  <si>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</si>
  <si>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</si>
  <si>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</si>
  <si>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</si>
  <si>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</si>
  <si>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</si>
  <si>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</si>
  <si>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</si>
  <si>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</si>
  <si>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</si>
  <si>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</si>
  <si>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</si>
  <si>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</si>
  <si>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</si>
  <si>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</si>
  <si>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</si>
  <si>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</si>
  <si>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</si>
  <si>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</si>
  <si>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</si>
  <si>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</si>
  <si>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</si>
  <si>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</si>
  <si>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</si>
  <si>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</si>
  <si>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</si>
  <si>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</si>
  <si>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</si>
  <si>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</si>
  <si>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</si>
  <si>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</si>
  <si>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</si>
  <si>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</si>
  <si>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</si>
  <si>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</si>
  <si>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</si>
  <si>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</si>
  <si>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</si>
  <si>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</si>
  <si>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</si>
  <si>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</si>
  <si>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</si>
  <si>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</si>
  <si>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</si>
  <si>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</si>
  <si>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</si>
  <si>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</si>
  <si>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</si>
  <si>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</si>
  <si>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</si>
  <si>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</si>
  <si>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</si>
  <si>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</si>
  <si>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</si>
  <si>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</si>
  <si>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</si>
  <si>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</si>
  <si>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</si>
  <si>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</si>
  <si>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</si>
  <si>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</si>
  <si>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</si>
  <si>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</si>
  <si>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</si>
  <si>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</si>
  <si>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</si>
  <si>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</si>
  <si>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</si>
  <si>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</si>
  <si>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</si>
  <si>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</si>
  <si>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</si>
  <si>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</si>
  <si>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</si>
  <si>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</si>
  <si>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</si>
  <si>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</si>
  <si>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</si>
  <si>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</si>
  <si>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</si>
  <si>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</si>
  <si>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</si>
  <si>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</si>
  <si>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</si>
  <si>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</si>
  <si>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</si>
  <si>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</si>
  <si>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</si>
  <si>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</si>
  <si>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</si>
  <si>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</si>
  <si>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</si>
  <si>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</si>
  <si>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</si>
  <si>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</si>
  <si>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</si>
  <si>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</si>
  <si>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</si>
  <si>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</si>
  <si>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</si>
  <si>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</si>
  <si>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</si>
  <si>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</si>
  <si>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</si>
  <si>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</si>
  <si>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</si>
  <si>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</si>
  <si>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</si>
  <si>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</si>
  <si>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</si>
  <si>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</si>
  <si>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</si>
  <si>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</si>
  <si>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</si>
  <si>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</si>
  <si>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</si>
  <si>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</si>
  <si>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</si>
  <si>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</si>
  <si>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</si>
  <si>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</si>
  <si>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</si>
  <si>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</si>
  <si>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</si>
  <si>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</si>
  <si>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</si>
  <si>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</si>
  <si>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</si>
  <si>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</si>
  <si>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</si>
  <si>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</si>
  <si>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</si>
  <si>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</si>
  <si>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</si>
  <si>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</si>
  <si>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</si>
  <si>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</si>
  <si>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</si>
  <si>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</si>
  <si>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</si>
  <si>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</si>
  <si>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</si>
  <si>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</si>
  <si>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</si>
  <si>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</si>
  <si>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</si>
  <si>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</si>
  <si>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</si>
  <si>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</si>
  <si>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</si>
  <si>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</si>
  <si>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</si>
  <si>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</si>
  <si>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</si>
  <si>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</si>
  <si>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</si>
  <si>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</si>
  <si>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</si>
  <si>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</si>
  <si>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</si>
  <si>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</si>
  <si>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</si>
  <si>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</si>
  <si>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</si>
  <si>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</si>
  <si>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</si>
  <si>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</si>
  <si>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</si>
  <si>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</si>
  <si>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</si>
  <si>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</si>
  <si>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</si>
  <si>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</si>
  <si>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</si>
  <si>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</si>
  <si>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</si>
  <si>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</si>
  <si>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</si>
  <si>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</si>
  <si>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</si>
  <si>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</si>
  <si>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</si>
  <si>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</si>
  <si>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</si>
  <si>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</si>
  <si>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</si>
  <si>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</si>
  <si>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</si>
  <si>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</si>
  <si>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</si>
  <si>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</si>
  <si>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</si>
  <si>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</si>
  <si>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</si>
  <si>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</si>
  <si>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</si>
  <si>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</si>
  <si>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</si>
  <si>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</si>
  <si>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</si>
  <si>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</si>
  <si>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</si>
  <si>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</si>
  <si>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</si>
  <si>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</si>
  <si>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</si>
  <si>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</si>
  <si>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</si>
  <si>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</si>
  <si>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</si>
  <si>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</si>
  <si>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</si>
  <si>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</si>
  <si>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</si>
  <si>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</si>
  <si>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</si>
  <si>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</si>
  <si>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</si>
  <si>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</si>
  <si>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</si>
  <si>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</si>
  <si>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</si>
  <si>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</si>
  <si>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</si>
  <si>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</si>
  <si>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</si>
  <si>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</si>
  <si>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</si>
  <si>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</si>
  <si>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</si>
  <si>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</si>
  <si>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</si>
  <si>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</si>
  <si>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</si>
  <si>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</si>
  <si>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</si>
  <si>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</si>
  <si>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</si>
  <si>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</si>
  <si>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</si>
  <si>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</si>
  <si>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</si>
  <si>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</si>
  <si>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</si>
  <si>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</si>
  <si>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</si>
  <si>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</si>
  <si>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</si>
  <si>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</si>
  <si>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</si>
  <si>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</si>
  <si>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</si>
  <si>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</si>
  <si>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</si>
  <si>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</si>
  <si>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</si>
  <si>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</si>
  <si>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</si>
  <si>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</si>
  <si>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</si>
  <si>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</si>
  <si>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</si>
  <si>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</si>
  <si>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</si>
  <si>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</si>
  <si>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</si>
  <si>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</si>
  <si>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</si>
  <si>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</si>
  <si>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</si>
  <si>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</si>
  <si>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</si>
  <si>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</si>
  <si>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</si>
  <si>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</si>
  <si>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</si>
  <si>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</si>
  <si>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</si>
  <si>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</si>
  <si>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</si>
  <si>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</si>
  <si>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</si>
  <si>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</si>
  <si>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</si>
  <si>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</si>
  <si>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</si>
  <si>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</si>
  <si>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</si>
  <si>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</si>
  <si>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</si>
  <si>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</si>
  <si>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</si>
  <si>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</si>
  <si>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</si>
  <si>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</si>
  <si>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</si>
  <si>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</si>
  <si>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</si>
  <si>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</si>
  <si>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</si>
  <si>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</si>
  <si>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</si>
  <si>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</si>
  <si>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</si>
  <si>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</si>
  <si>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</si>
  <si>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</si>
  <si>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</si>
  <si>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</si>
  <si>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</si>
  <si>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</si>
  <si>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</si>
  <si>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</si>
  <si>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</si>
  <si>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</si>
  <si>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</si>
  <si>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</si>
  <si>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</si>
  <si>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</si>
  <si>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</si>
  <si>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</si>
  <si>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</si>
  <si>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</si>
  <si>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</si>
  <si>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</si>
  <si>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</si>
  <si>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</si>
  <si>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</si>
  <si>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</si>
  <si>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</si>
  <si>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</si>
  <si>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</si>
  <si>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</si>
  <si>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</si>
  <si>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</si>
  <si>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</si>
  <si>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</si>
  <si>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</si>
  <si>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</si>
  <si>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</si>
  <si>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</si>
  <si>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</si>
  <si>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</si>
  <si>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</si>
  <si>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</si>
  <si>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</si>
  <si>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</si>
  <si>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</si>
  <si>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</si>
  <si>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</si>
  <si>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</si>
  <si>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</si>
  <si>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</si>
  <si>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</si>
  <si>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</si>
  <si>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</si>
  <si>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</si>
  <si>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</si>
  <si>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</si>
  <si>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</si>
  <si>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</si>
  <si>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</si>
  <si>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</si>
  <si>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</si>
  <si>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</si>
  <si>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</si>
  <si>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</si>
  <si>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</si>
  <si>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</si>
  <si>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</si>
  <si>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</si>
  <si>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</si>
  <si>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</si>
  <si>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</si>
  <si>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</si>
  <si>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</si>
  <si>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</si>
  <si>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</si>
  <si>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</si>
  <si>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</si>
  <si>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</si>
  <si>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</si>
  <si>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</si>
  <si>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</si>
  <si>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</si>
  <si>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</si>
  <si>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</si>
  <si>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</si>
  <si>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</si>
  <si>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</si>
  <si>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</si>
  <si>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</si>
  <si>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</si>
  <si>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</si>
  <si>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</si>
  <si>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</si>
  <si>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</si>
  <si>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</si>
  <si>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</si>
  <si>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</si>
  <si>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</si>
  <si>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</si>
  <si>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</si>
  <si>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</si>
  <si>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</si>
  <si>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</si>
  <si>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</si>
  <si>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</si>
  <si>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</si>
  <si>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</si>
  <si>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</si>
  <si>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</si>
  <si>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</si>
  <si>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</si>
  <si>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</si>
  <si>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</si>
  <si>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</si>
  <si>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</si>
  <si>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</si>
  <si>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</si>
  <si>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</si>
  <si>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</si>
  <si>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</si>
  <si>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</si>
  <si>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</si>
  <si>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</si>
  <si>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</si>
  <si>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</si>
  <si>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</si>
  <si>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</si>
  <si>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</si>
  <si>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</si>
  <si>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</si>
  <si>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</si>
  <si>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</si>
  <si>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</si>
  <si>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</si>
  <si>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</si>
  <si>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</si>
  <si>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</si>
  <si>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</si>
  <si>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</si>
  <si>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</si>
  <si>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</si>
  <si>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</si>
  <si>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</si>
  <si>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</si>
  <si>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</si>
  <si>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</si>
  <si>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</si>
  <si>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</si>
  <si>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</si>
  <si>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</si>
  <si>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</si>
  <si>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</si>
  <si>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</si>
  <si>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</si>
  <si>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</si>
  <si>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</si>
  <si>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</si>
  <si>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</si>
  <si>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</si>
  <si>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</si>
  <si>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</si>
  <si>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</si>
  <si>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</si>
  <si>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</si>
  <si>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</si>
  <si>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</si>
  <si>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</si>
  <si>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</si>
  <si>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</si>
  <si>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</si>
  <si>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</si>
  <si>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</si>
  <si>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</si>
  <si>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</si>
  <si>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</si>
  <si>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</si>
  <si>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</si>
  <si>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</si>
  <si>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</si>
  <si>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</si>
  <si>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</si>
  <si>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</si>
  <si>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</si>
  <si>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</si>
  <si>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</si>
  <si>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</si>
  <si>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</si>
  <si>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</si>
  <si>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</si>
  <si>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</si>
  <si>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</si>
  <si>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</si>
  <si>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</si>
  <si>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</si>
  <si>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</si>
  <si>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</si>
  <si>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</si>
  <si>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</si>
  <si>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</si>
  <si>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</si>
  <si>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</si>
  <si>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</si>
  <si>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</si>
  <si>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</si>
  <si>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</si>
  <si>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</si>
  <si>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</si>
  <si>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</si>
  <si>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</si>
  <si>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</si>
  <si>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</si>
  <si>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</si>
  <si>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</si>
  <si>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</si>
  <si>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</si>
  <si>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</si>
  <si>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</si>
  <si>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</si>
  <si>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</si>
  <si>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</si>
  <si>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</si>
  <si>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</si>
  <si>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</si>
  <si>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</si>
  <si>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</si>
  <si>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</si>
  <si>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</si>
  <si>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</si>
  <si>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</si>
  <si>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</si>
  <si>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</si>
  <si>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</si>
  <si>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</si>
  <si>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</si>
  <si>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</si>
  <si>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</si>
  <si>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</si>
  <si>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</si>
  <si>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</si>
  <si>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</si>
  <si>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</si>
  <si>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</si>
  <si>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</si>
  <si>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</si>
  <si>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</si>
  <si>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</si>
  <si>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</si>
  <si>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</si>
  <si>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</si>
  <si>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</si>
  <si>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</si>
  <si>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</si>
  <si>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</si>
  <si>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</si>
  <si>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</si>
  <si>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</si>
  <si>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</si>
  <si>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</si>
  <si>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</si>
  <si>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</si>
  <si>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</si>
  <si>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</si>
  <si>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</si>
  <si>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</si>
  <si>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</si>
  <si>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</si>
  <si>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</si>
  <si>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</si>
  <si>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</si>
  <si>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</si>
  <si>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</si>
  <si>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</si>
  <si>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</si>
  <si>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</si>
  <si>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</si>
  <si>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</si>
  <si>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</si>
  <si>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</si>
  <si>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</si>
  <si>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</si>
  <si>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</si>
  <si>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</si>
  <si>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</si>
  <si>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</si>
  <si>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</si>
  <si>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</si>
  <si>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</si>
  <si>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</si>
  <si>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</si>
  <si>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</si>
  <si>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</si>
  <si>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</si>
  <si>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</si>
  <si>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</si>
  <si>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</si>
  <si>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</si>
  <si>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</si>
  <si>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</si>
  <si>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</si>
  <si>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</si>
  <si>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</si>
  <si>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</si>
  <si>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</si>
  <si>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</si>
  <si>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</si>
  <si>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</si>
  <si>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</si>
  <si>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</si>
  <si>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</si>
  <si>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</si>
  <si>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</si>
  <si>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</si>
  <si>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</si>
  <si>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</si>
  <si>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</si>
  <si>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</si>
  <si>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</si>
  <si>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</si>
  <si>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</si>
  <si>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</si>
  <si>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</si>
  <si>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</si>
  <si>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</si>
  <si>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</si>
  <si>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</si>
  <si>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</si>
  <si>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</si>
  <si>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</si>
  <si>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</si>
  <si>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</si>
  <si>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</si>
  <si>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</si>
  <si>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</si>
  <si>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</si>
  <si>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</si>
  <si>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</si>
  <si>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</si>
  <si>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</si>
  <si>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</si>
  <si>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</si>
  <si>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</si>
  <si>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</si>
  <si>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</si>
  <si>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</si>
  <si>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</si>
  <si>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</si>
  <si>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</si>
  <si>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</si>
  <si>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</si>
  <si>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</si>
  <si>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</si>
  <si>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</si>
  <si>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</si>
  <si>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</si>
  <si>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</si>
  <si>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</si>
  <si>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</si>
  <si>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</si>
  <si>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</si>
  <si>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</si>
  <si>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</si>
  <si>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</si>
  <si>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</si>
  <si>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</si>
  <si>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</si>
  <si>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</si>
  <si>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</si>
  <si>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</si>
  <si>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</si>
  <si>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</si>
  <si>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</si>
  <si>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</si>
  <si>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</si>
  <si>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</si>
  <si>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</si>
  <si>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</si>
  <si>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</si>
  <si>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</si>
  <si>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</si>
  <si>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</si>
  <si>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</si>
  <si>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</si>
  <si>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</si>
  <si>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</si>
  <si>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</si>
  <si>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</si>
  <si>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</si>
  <si>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</si>
  <si>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</si>
  <si>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</si>
  <si>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</si>
  <si>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</si>
  <si>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</si>
  <si>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</si>
  <si>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</si>
  <si>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</si>
  <si>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</si>
  <si>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</si>
  <si>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</si>
  <si>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</si>
  <si>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</si>
  <si>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</si>
  <si>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</si>
  <si>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</si>
  <si>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</si>
  <si>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</si>
  <si>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</si>
  <si>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</si>
  <si>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</si>
  <si>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</si>
  <si>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</si>
  <si>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</si>
  <si>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</si>
  <si>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</si>
  <si>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</si>
  <si>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</si>
  <si>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</si>
  <si>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</si>
  <si>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</si>
  <si>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</si>
  <si>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</si>
  <si>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</si>
  <si>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</si>
  <si>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</si>
  <si>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</si>
  <si>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</si>
  <si>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</si>
  <si>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</si>
  <si>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</si>
  <si>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</si>
  <si>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</si>
  <si>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</si>
  <si>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</si>
  <si>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</si>
  <si>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</si>
  <si>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</si>
  <si>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</si>
  <si>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</si>
  <si>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</si>
  <si>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</si>
  <si>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</si>
  <si>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</si>
  <si>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</si>
  <si>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</si>
  <si>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</si>
  <si>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</si>
  <si>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</si>
  <si>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</si>
  <si>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</si>
  <si>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</si>
  <si>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</si>
  <si>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</si>
  <si>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</si>
  <si>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</si>
  <si>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</si>
  <si>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</si>
  <si>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</si>
  <si>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</si>
  <si>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</si>
  <si>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</si>
  <si>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</si>
  <si>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</si>
  <si>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</si>
  <si>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</si>
  <si>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</si>
  <si>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</si>
  <si>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</si>
  <si>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</si>
  <si>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</si>
  <si>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</si>
  <si>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</si>
  <si>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</si>
  <si>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</si>
  <si>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</si>
  <si>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</si>
  <si>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</si>
  <si>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</si>
  <si>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</si>
  <si>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</si>
  <si>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</si>
  <si>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</si>
  <si>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</si>
  <si>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</si>
  <si>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</si>
  <si>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</si>
  <si>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</si>
  <si>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</si>
  <si>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</si>
  <si>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</si>
  <si>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</si>
  <si>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</si>
  <si>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</si>
  <si>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</si>
  <si>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</si>
  <si>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</si>
  <si>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</si>
  <si>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</si>
  <si>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</si>
  <si>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</si>
  <si>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</si>
  <si>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</si>
  <si>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</si>
  <si>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</si>
  <si>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</si>
  <si>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</si>
  <si>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</si>
  <si>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</si>
  <si>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</si>
  <si>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</si>
  <si>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</si>
  <si>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</si>
  <si>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</si>
  <si>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</si>
  <si>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</si>
  <si>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</si>
  <si>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</si>
  <si>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</si>
  <si>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</si>
  <si>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</si>
  <si>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</si>
  <si>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</si>
  <si>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</si>
  <si>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</si>
  <si>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</si>
  <si>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</si>
  <si>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</si>
  <si>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</si>
  <si>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</si>
  <si>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</si>
  <si>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</si>
  <si>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</si>
  <si>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</si>
  <si>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</si>
  <si>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</si>
  <si>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</si>
  <si>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</si>
  <si>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</si>
  <si>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</si>
  <si>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</si>
  <si>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</si>
  <si>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</si>
  <si>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</si>
  <si>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</si>
  <si>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</si>
  <si>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</si>
  <si>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</si>
  <si>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</si>
  <si>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</si>
  <si>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</si>
  <si>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</si>
  <si>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</si>
  <si>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</si>
  <si>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</si>
  <si>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</si>
  <si>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</si>
  <si>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</si>
  <si>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</si>
  <si>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</si>
  <si>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</si>
  <si>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</si>
  <si>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</si>
  <si>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</si>
  <si>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</si>
  <si>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</si>
  <si>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</si>
  <si>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</si>
  <si>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</si>
  <si>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</si>
  <si>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</si>
  <si>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</si>
  <si>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</si>
  <si>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</si>
  <si>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</si>
  <si>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</si>
  <si>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</si>
  <si>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</si>
  <si>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</si>
  <si>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</si>
  <si>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</si>
  <si>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</si>
  <si>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</si>
  <si>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</si>
  <si>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</si>
  <si>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</si>
  <si>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</si>
  <si>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</si>
  <si>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</si>
  <si>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</si>
  <si>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</si>
  <si>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</si>
  <si>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</si>
  <si>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</si>
  <si>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</si>
  <si>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</si>
  <si>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</si>
  <si>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</si>
  <si>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</si>
  <si>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</si>
  <si>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</si>
  <si>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</si>
  <si>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</si>
  <si>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</si>
  <si>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</si>
  <si>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</si>
  <si>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</si>
  <si>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</si>
  <si>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</si>
  <si>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</si>
  <si>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</si>
  <si>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</si>
  <si>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</si>
  <si>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</si>
  <si>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</si>
  <si>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</si>
  <si>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</si>
  <si>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</si>
  <si>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</si>
  <si>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</si>
  <si>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</si>
  <si>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</si>
  <si>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</si>
  <si>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</si>
  <si>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</si>
  <si>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</si>
  <si>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</si>
  <si>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</si>
  <si>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</si>
  <si>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</si>
  <si>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</si>
  <si>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</si>
  <si>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</si>
  <si>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</si>
  <si>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</si>
  <si>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</si>
  <si>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</si>
  <si>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</si>
  <si>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</si>
  <si>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</si>
  <si>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</si>
  <si>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</si>
  <si>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</si>
  <si>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</si>
  <si>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</si>
  <si>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</si>
  <si>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</si>
  <si>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</si>
  <si>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</si>
  <si>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</si>
  <si>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</si>
  <si>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</si>
  <si>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</si>
  <si>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</si>
  <si>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</si>
  <si>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</si>
  <si>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</si>
  <si>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</si>
  <si>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</si>
  <si>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</si>
  <si>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</si>
  <si>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</si>
  <si>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</si>
  <si>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</si>
  <si>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</si>
  <si>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</si>
  <si>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</si>
  <si>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</si>
  <si>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</si>
  <si>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</si>
  <si>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</si>
  <si>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</si>
  <si>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</si>
  <si>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</si>
  <si>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</si>
  <si>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</si>
  <si>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</si>
  <si>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</si>
  <si>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</si>
  <si>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</si>
  <si>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</si>
  <si>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</si>
  <si>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</si>
  <si>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</si>
  <si>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</si>
  <si>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</si>
  <si>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</si>
  <si>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</si>
  <si>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</si>
  <si>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</si>
  <si>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</si>
  <si>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</si>
  <si>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</si>
  <si>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</si>
  <si>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</si>
  <si>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</si>
  <si>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</si>
  <si>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</si>
  <si>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</si>
  <si>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</si>
  <si>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</si>
  <si>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</si>
  <si>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</si>
  <si>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</si>
  <si>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</si>
  <si>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</si>
  <si>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</si>
  <si>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</si>
  <si>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</si>
  <si>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</si>
  <si>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</si>
  <si>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</si>
  <si>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</si>
  <si>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</si>
  <si>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</si>
  <si>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</si>
  <si>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</si>
  <si>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</si>
  <si>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</si>
  <si>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</si>
  <si>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</si>
  <si>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</si>
  <si>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</si>
  <si>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</si>
  <si>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</si>
  <si>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</si>
  <si>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</si>
  <si>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</si>
  <si>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</si>
  <si>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</si>
  <si>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</si>
  <si>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</si>
  <si>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</si>
  <si>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</si>
  <si>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</si>
  <si>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</si>
  <si>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</si>
  <si>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</si>
  <si>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</si>
  <si>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</si>
  <si>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</si>
  <si>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</si>
  <si>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</si>
  <si>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</si>
  <si>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</si>
  <si>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</si>
  <si>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</si>
  <si>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</si>
  <si>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</si>
  <si>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</si>
  <si>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</si>
  <si>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</si>
  <si>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</si>
  <si>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</si>
  <si>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</si>
  <si>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</si>
  <si>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</si>
  <si>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</si>
  <si>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</si>
  <si>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</si>
  <si>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</si>
  <si>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</si>
  <si>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</si>
  <si>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</si>
  <si>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</si>
  <si>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</si>
  <si>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</si>
  <si>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</si>
  <si>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</si>
  <si>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</si>
  <si>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</si>
  <si>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</si>
  <si>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</si>
  <si>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</si>
  <si>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</si>
  <si>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</si>
  <si>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</si>
  <si>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</si>
  <si>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</si>
  <si>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</si>
  <si>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</si>
  <si>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</si>
  <si>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</si>
  <si>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</si>
  <si>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</si>
  <si>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</si>
  <si>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</si>
  <si>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</si>
  <si>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</si>
  <si>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</si>
  <si>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</si>
  <si>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</si>
  <si>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</si>
  <si>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</si>
  <si>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</si>
  <si>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</si>
  <si>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</si>
  <si>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</si>
  <si>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</si>
  <si>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</si>
  <si>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</si>
  <si>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</si>
  <si>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</si>
  <si>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</si>
  <si>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</si>
  <si>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</si>
  <si>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</si>
  <si>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</si>
  <si>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</si>
  <si>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</si>
  <si>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</si>
  <si>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</si>
  <si>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</si>
  <si>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</si>
  <si>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</si>
  <si>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</si>
  <si>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</si>
  <si>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</si>
  <si>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</si>
  <si>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</si>
  <si>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</si>
  <si>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</si>
  <si>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</si>
  <si>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</si>
  <si>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</si>
  <si>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</si>
  <si>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</si>
  <si>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</si>
  <si>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</si>
  <si>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</si>
  <si>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</si>
  <si>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</si>
  <si>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</si>
  <si>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</si>
  <si>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</si>
  <si>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</si>
  <si>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</si>
  <si>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</si>
  <si>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</si>
  <si>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</si>
  <si>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</si>
  <si>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</si>
  <si>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</si>
  <si>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</si>
  <si>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</si>
  <si>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</si>
  <si>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</si>
  <si>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</si>
  <si>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</si>
  <si>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</si>
  <si>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</si>
  <si>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</si>
  <si>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</si>
  <si>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</si>
  <si>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</si>
  <si>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</si>
  <si>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</si>
  <si>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</si>
  <si>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</si>
  <si>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</si>
  <si>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</si>
  <si>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</si>
  <si>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</si>
  <si>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</si>
  <si>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</si>
  <si>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</si>
  <si>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</si>
  <si>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</si>
  <si>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</si>
  <si>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</si>
  <si>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</si>
  <si>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</si>
  <si>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</si>
  <si>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</si>
  <si>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</si>
  <si>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</si>
  <si>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</si>
  <si>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</si>
  <si>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</si>
  <si>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</si>
  <si>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</si>
  <si>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</si>
  <si>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</si>
  <si>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</si>
  <si>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</si>
  <si>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</si>
  <si>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</si>
  <si>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</si>
  <si>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</si>
  <si>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</si>
  <si>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</si>
  <si>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</si>
  <si>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</si>
  <si>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</si>
  <si>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</si>
  <si>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</si>
  <si>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</si>
  <si>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</si>
  <si>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</si>
  <si>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</si>
  <si>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</si>
  <si>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</si>
  <si>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</si>
  <si>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</si>
  <si>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</si>
  <si>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</si>
  <si>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</si>
  <si>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</si>
  <si>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</si>
  <si>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</si>
  <si>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</si>
  <si>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</si>
  <si>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</si>
  <si>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</si>
  <si>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</si>
  <si>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</si>
  <si>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</si>
  <si>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</si>
  <si>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</si>
  <si>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</si>
  <si>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</si>
  <si>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</si>
  <si>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</si>
  <si>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</si>
  <si>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</si>
  <si>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</si>
  <si>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</si>
  <si>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</si>
  <si>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</si>
  <si>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</si>
  <si>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</si>
  <si>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</si>
  <si>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</si>
  <si>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</si>
  <si>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</si>
  <si>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</si>
  <si>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</si>
  <si>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</si>
  <si>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</si>
  <si>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</si>
  <si>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</si>
  <si>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</si>
  <si>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</si>
  <si>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</si>
  <si>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</si>
  <si>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</si>
  <si>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</si>
  <si>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</si>
  <si>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</si>
  <si>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</si>
  <si>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</si>
  <si>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</si>
  <si>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</si>
  <si>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</si>
  <si>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</si>
  <si>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</si>
  <si>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</si>
  <si>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</si>
  <si>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</si>
  <si>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</si>
  <si>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</si>
  <si>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</si>
  <si>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</si>
  <si>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</si>
  <si>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</si>
  <si>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</si>
  <si>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</si>
  <si>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</si>
  <si>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</si>
  <si>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</si>
  <si>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</si>
  <si>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</si>
  <si>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</si>
  <si>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</si>
  <si>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</si>
  <si>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</si>
  <si>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</si>
  <si>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</si>
  <si>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</si>
  <si>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</si>
  <si>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</si>
  <si>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</si>
  <si>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</si>
  <si>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</si>
  <si>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</si>
  <si>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</si>
  <si>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</si>
  <si>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</si>
  <si>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</si>
  <si>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</si>
  <si>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</si>
  <si>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</si>
  <si>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</si>
  <si>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</si>
  <si>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</si>
  <si>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</si>
  <si>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</si>
  <si>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</si>
  <si>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</si>
  <si>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</si>
  <si>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</si>
  <si>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</si>
  <si>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</si>
  <si>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</si>
  <si>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</si>
  <si>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</si>
  <si>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</si>
  <si>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</si>
  <si>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</si>
  <si>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</si>
  <si>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</si>
  <si>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</si>
  <si>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</si>
  <si>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</si>
  <si>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</si>
  <si>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</si>
  <si>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</si>
  <si>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</si>
  <si>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</si>
  <si>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</si>
  <si>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</si>
  <si>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</si>
  <si>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</si>
  <si>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</si>
  <si>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</si>
  <si>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</si>
  <si>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</si>
  <si>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</si>
  <si>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</si>
  <si>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</si>
  <si>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</si>
  <si>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</si>
  <si>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</si>
  <si>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</si>
  <si>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</si>
  <si>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</si>
  <si>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</si>
  <si>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</si>
  <si>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</si>
  <si>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</si>
  <si>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</si>
  <si>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</si>
  <si>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</si>
  <si>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</si>
  <si>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</si>
  <si>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</si>
  <si>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</si>
  <si>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</si>
  <si>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</si>
  <si>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</si>
  <si>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</si>
  <si>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</si>
  <si>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</si>
  <si>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</si>
  <si>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</si>
  <si>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</si>
  <si>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</si>
  <si>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</si>
  <si>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</si>
  <si>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</si>
  <si>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</si>
  <si>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</si>
  <si>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</si>
  <si>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</si>
  <si>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</si>
  <si>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</si>
  <si>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</si>
  <si>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</si>
  <si>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</si>
  <si>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</si>
  <si>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</si>
  <si>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</si>
  <si>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</si>
  <si>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</si>
  <si>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</si>
  <si>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</si>
  <si>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</si>
  <si>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</si>
  <si>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</si>
  <si>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</si>
  <si>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</si>
  <si>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</si>
  <si>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</si>
  <si>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</si>
  <si>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</si>
  <si>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</si>
  <si>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</si>
  <si>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</si>
  <si>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</si>
  <si>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</si>
  <si>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</si>
  <si>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</si>
  <si>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</si>
  <si>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</si>
  <si>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</si>
  <si>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</si>
  <si>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</si>
  <si>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</si>
  <si>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</si>
  <si>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</si>
  <si>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</si>
  <si>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</si>
  <si>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</si>
  <si>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</si>
  <si>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</si>
  <si>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</si>
  <si>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</si>
  <si>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</si>
  <si>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</si>
  <si>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</si>
  <si>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</si>
  <si>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</si>
  <si>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</si>
  <si>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</si>
  <si>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</si>
  <si>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</si>
  <si>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</si>
  <si>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</si>
  <si>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</si>
  <si>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</si>
  <si>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</si>
  <si>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</si>
  <si>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</si>
  <si>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</si>
  <si>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</si>
  <si>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</si>
  <si>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</si>
  <si>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</si>
  <si>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</si>
  <si>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</si>
  <si>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</si>
  <si>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</si>
  <si>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</si>
  <si>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</si>
  <si>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</si>
  <si>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</si>
  <si>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</si>
  <si>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</si>
  <si>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</si>
  <si>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</si>
  <si>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</si>
  <si>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</si>
  <si>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</si>
  <si>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</si>
  <si>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</si>
  <si>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</si>
  <si>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</si>
  <si>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</si>
  <si>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</si>
  <si>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</si>
  <si>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</si>
  <si>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</si>
  <si>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</si>
  <si>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</si>
  <si>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</si>
  <si>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</si>
  <si>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</si>
  <si>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</si>
  <si>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</si>
  <si>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</si>
  <si>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</si>
  <si>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</si>
  <si>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</si>
  <si>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</si>
  <si>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</si>
  <si>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</si>
  <si>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</si>
  <si>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</si>
  <si>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</si>
  <si>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</si>
  <si>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</si>
  <si>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</si>
  <si>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</si>
  <si>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</si>
  <si>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</si>
  <si>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</si>
  <si>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</si>
  <si>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</si>
  <si>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</si>
  <si>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</si>
  <si>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</si>
  <si>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</si>
  <si>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</si>
  <si>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</si>
  <si>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</si>
  <si>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</si>
  <si>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</si>
  <si>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</si>
  <si>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</si>
  <si>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</si>
  <si>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</si>
  <si>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</si>
  <si>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</si>
  <si>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</si>
  <si>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</si>
  <si>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</si>
  <si>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</si>
  <si>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</si>
  <si>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</si>
  <si>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</si>
  <si>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</si>
  <si>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</si>
  <si>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</si>
  <si>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</si>
  <si>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</si>
  <si>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</si>
  <si>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</si>
  <si>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</si>
  <si>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</si>
  <si>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</si>
  <si>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</si>
  <si>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</si>
  <si>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</si>
  <si>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</si>
  <si>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</si>
  <si>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</si>
  <si>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</si>
  <si>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</si>
  <si>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</si>
  <si>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</si>
  <si>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</si>
  <si>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</si>
  <si>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</si>
  <si>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</si>
  <si>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</si>
  <si>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</si>
  <si>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</si>
  <si>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</si>
  <si>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</si>
  <si>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</si>
  <si>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</si>
  <si>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</si>
  <si>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</si>
  <si>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</si>
  <si>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</si>
  <si>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</si>
  <si>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</si>
  <si>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</si>
  <si>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</si>
  <si>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</si>
  <si>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</si>
  <si>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</si>
  <si>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</si>
  <si>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</si>
  <si>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</si>
  <si>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</si>
  <si>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</si>
  <si>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</si>
  <si>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</si>
  <si>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</si>
  <si>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</si>
  <si>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</si>
  <si>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</si>
  <si>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</si>
  <si>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</si>
  <si>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</si>
  <si>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</si>
  <si>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</si>
  <si>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</si>
  <si>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</si>
  <si>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</si>
  <si>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</si>
  <si>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</si>
  <si>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</si>
  <si>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</si>
  <si>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</si>
  <si>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</si>
  <si>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</si>
  <si>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</si>
  <si>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</si>
  <si>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</si>
  <si>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</si>
  <si>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</si>
  <si>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</si>
  <si>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</si>
  <si>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</si>
  <si>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</si>
  <si>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</si>
  <si>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</si>
  <si>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</si>
  <si>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</si>
  <si>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</si>
  <si>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</si>
  <si>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</si>
  <si>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</si>
  <si>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</si>
  <si>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</si>
  <si>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</si>
  <si>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</si>
  <si>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</si>
  <si>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</si>
  <si>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</si>
  <si>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</si>
  <si>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</si>
  <si>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</si>
  <si>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</si>
  <si>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</si>
  <si>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</si>
  <si>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</si>
  <si>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</si>
  <si>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</si>
  <si>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</si>
  <si>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</si>
  <si>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</si>
  <si>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</si>
  <si>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</si>
  <si>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</si>
  <si>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</si>
  <si>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</si>
  <si>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</si>
  <si>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</si>
  <si>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</si>
  <si>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</si>
  <si>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</si>
  <si>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</si>
  <si>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</si>
  <si>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</si>
  <si>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</si>
  <si>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</si>
  <si>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</si>
  <si>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</si>
  <si>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</si>
  <si>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</si>
  <si>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</si>
  <si>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</si>
  <si>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</si>
  <si>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</si>
  <si>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</si>
  <si>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</si>
  <si>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</si>
  <si>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</si>
  <si>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</si>
  <si>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</si>
  <si>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</si>
  <si>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</si>
  <si>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</si>
  <si>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</si>
  <si>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</si>
  <si>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</si>
  <si>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</si>
  <si>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</si>
  <si>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</si>
  <si>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</si>
  <si>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</si>
  <si>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</si>
  <si>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</si>
  <si>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</si>
  <si>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</si>
  <si>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</si>
  <si>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</si>
  <si>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</si>
  <si>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</si>
  <si>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</si>
  <si>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</si>
  <si>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</si>
  <si>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</si>
  <si>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</si>
  <si>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</si>
  <si>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</si>
  <si>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</si>
  <si>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</si>
  <si>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</si>
  <si>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</si>
  <si>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</si>
  <si>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</si>
  <si>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</si>
  <si>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</si>
  <si>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</si>
  <si>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</si>
  <si>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</si>
  <si>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</si>
  <si>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</si>
  <si>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</si>
  <si>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</si>
  <si>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</si>
  <si>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</si>
  <si>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</si>
  <si>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</si>
  <si>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</si>
  <si>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</si>
  <si>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</si>
  <si>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</si>
  <si>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</si>
  <si>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</si>
  <si>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</si>
  <si>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</si>
  <si>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</si>
  <si>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</si>
  <si>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</si>
  <si>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</si>
  <si>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</si>
  <si>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</si>
  <si>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</si>
  <si>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</si>
  <si>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</si>
  <si>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</si>
  <si>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</si>
  <si>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</si>
  <si>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</si>
  <si>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</si>
  <si>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</si>
  <si>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</si>
  <si>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</si>
  <si>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</si>
  <si>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</si>
  <si>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</si>
  <si>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</si>
  <si>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</si>
  <si>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</si>
  <si>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</si>
  <si>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</si>
  <si>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</si>
  <si>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</si>
  <si>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</si>
  <si>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</si>
  <si>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</si>
  <si>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</si>
  <si>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</si>
  <si>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</si>
  <si>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</si>
  <si>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</si>
  <si>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</si>
  <si>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</si>
  <si>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</si>
  <si>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</si>
  <si>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</si>
  <si>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</si>
  <si>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</si>
  <si>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</si>
  <si>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</si>
  <si>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</si>
  <si>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</si>
  <si>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</si>
  <si>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</si>
  <si>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</si>
  <si>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</si>
  <si>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</si>
  <si>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</si>
  <si>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</si>
  <si>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</si>
  <si>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</si>
  <si>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</si>
  <si>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</si>
  <si>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</si>
  <si>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</si>
  <si>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</si>
  <si>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</si>
  <si>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</si>
  <si>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</si>
  <si>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</si>
  <si>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</si>
  <si>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</si>
  <si>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</si>
  <si>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</si>
  <si>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</si>
  <si>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</si>
  <si>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</si>
  <si>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</si>
  <si>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</si>
  <si>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</si>
  <si>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</si>
  <si>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</si>
  <si>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</si>
  <si>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</si>
  <si>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</si>
  <si>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</si>
  <si>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</si>
  <si>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</si>
  <si>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</si>
  <si>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</si>
  <si>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</si>
  <si>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</si>
  <si>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</si>
  <si>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</si>
  <si>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</si>
  <si>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</si>
  <si>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</si>
  <si>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</si>
  <si>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</si>
  <si>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</si>
  <si>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</si>
  <si>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</si>
  <si>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</si>
  <si>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</si>
  <si>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</si>
  <si>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</si>
  <si>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</si>
  <si>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</si>
  <si>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</si>
  <si>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</si>
  <si>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</si>
  <si>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</si>
  <si>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</si>
  <si>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</si>
  <si>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</si>
  <si>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</si>
  <si>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</si>
  <si>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</si>
  <si>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</si>
  <si>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</si>
  <si>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</si>
  <si>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</si>
  <si>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</si>
  <si>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</si>
  <si>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</si>
  <si>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</si>
  <si>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</si>
  <si>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</si>
  <si>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</si>
  <si>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</si>
  <si>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</si>
  <si>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</si>
  <si>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</si>
  <si>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</si>
  <si>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</si>
  <si>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</si>
  <si>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</si>
  <si>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</si>
  <si>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</si>
  <si>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</si>
  <si>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</si>
  <si>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</si>
  <si>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</si>
  <si>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</si>
  <si>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</si>
  <si>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</si>
  <si>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</si>
  <si>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</si>
  <si>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</si>
  <si>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</si>
  <si>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</si>
  <si>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</si>
  <si>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</si>
  <si>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</si>
  <si>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</si>
  <si>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</si>
  <si>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</si>
  <si>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</si>
  <si>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</si>
  <si>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</si>
  <si>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</si>
  <si>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</si>
  <si>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</si>
  <si>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</si>
  <si>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</si>
  <si>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</si>
  <si>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</si>
  <si>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</si>
  <si>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</si>
  <si>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</si>
  <si>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</si>
  <si>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</si>
  <si>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</si>
  <si>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</si>
  <si>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</si>
  <si>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</si>
  <si>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</si>
  <si>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</si>
  <si>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</si>
  <si>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</si>
  <si>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</si>
  <si>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</si>
  <si>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</si>
  <si>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</si>
  <si>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</si>
  <si>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</si>
  <si>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</si>
  <si>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</si>
  <si>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</si>
  <si>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</si>
  <si>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</si>
  <si>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</si>
  <si>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</si>
  <si>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</si>
  <si>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</si>
  <si>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</si>
  <si>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</si>
  <si>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</si>
  <si>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</si>
  <si>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</si>
  <si>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</si>
  <si>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</si>
  <si>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</si>
  <si>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</si>
  <si>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</si>
  <si>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</si>
  <si>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</si>
  <si>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</si>
  <si>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</si>
  <si>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</si>
  <si>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</si>
  <si>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</si>
  <si>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</si>
  <si>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</si>
  <si>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</si>
  <si>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</si>
  <si>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</si>
  <si>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</si>
  <si>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</si>
  <si>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</si>
  <si>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</si>
  <si>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</si>
  <si>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</si>
  <si>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</si>
  <si>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</si>
  <si>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</si>
  <si>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</si>
  <si>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</si>
  <si>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</si>
  <si>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</si>
  <si>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</si>
  <si>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</si>
  <si>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</si>
  <si>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</si>
  <si>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</si>
  <si>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</si>
  <si>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</si>
  <si>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</si>
  <si>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</si>
  <si>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</si>
  <si>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</si>
  <si>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</si>
  <si>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</si>
  <si>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</si>
  <si>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</si>
  <si>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</si>
  <si>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</si>
  <si>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</si>
  <si>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</si>
  <si>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</si>
  <si>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</si>
  <si>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</si>
  <si>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</si>
  <si>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</si>
  <si>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</si>
  <si>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</si>
  <si>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</si>
  <si>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</si>
  <si>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</si>
  <si>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</si>
  <si>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</si>
  <si>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</si>
  <si>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</si>
  <si>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</si>
  <si>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</si>
  <si>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</si>
  <si>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</si>
  <si>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</si>
  <si>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</si>
  <si>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</si>
  <si>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</si>
  <si>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</si>
  <si>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</si>
  <si>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</si>
  <si>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</si>
  <si>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</si>
  <si>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</si>
  <si>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</si>
  <si>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</si>
  <si>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</si>
  <si>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</si>
  <si>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</si>
  <si>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</si>
  <si>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</si>
  <si>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</si>
  <si>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</si>
  <si>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</si>
  <si>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</si>
  <si>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</si>
  <si>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</si>
  <si>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</si>
  <si>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</si>
  <si>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</si>
  <si>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</si>
  <si>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</si>
  <si>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</si>
  <si>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</si>
  <si>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</si>
  <si>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</si>
  <si>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</si>
  <si>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</si>
  <si>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</si>
  <si>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</si>
  <si>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</si>
  <si>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</si>
  <si>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</si>
  <si>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</si>
  <si>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</si>
  <si>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</si>
  <si>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</si>
  <si>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</si>
  <si>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</si>
  <si>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</si>
  <si>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</si>
  <si>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</si>
  <si>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</si>
  <si>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</si>
  <si>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</si>
  <si>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</si>
  <si>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</si>
  <si>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</si>
  <si>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</si>
  <si>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</si>
  <si>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</si>
  <si>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</si>
  <si>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</si>
  <si>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</si>
  <si>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</si>
  <si>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</si>
  <si>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</si>
  <si>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</si>
  <si>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</si>
  <si>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</si>
  <si>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</si>
  <si>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</si>
  <si>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</si>
  <si>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</si>
  <si>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</si>
  <si>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</si>
  <si>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</si>
  <si>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</si>
  <si>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</si>
  <si>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</si>
  <si>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</si>
  <si>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</si>
  <si>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</si>
  <si>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</si>
  <si>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</si>
  <si>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</si>
  <si>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</si>
  <si>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</si>
  <si>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</si>
  <si>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</si>
  <si>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</si>
  <si>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</si>
  <si>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</si>
  <si>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</si>
  <si>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</si>
  <si>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</si>
  <si>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</si>
  <si>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</si>
  <si>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</si>
  <si>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</si>
  <si>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</si>
  <si>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</si>
  <si>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</si>
  <si>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</si>
  <si>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</si>
  <si>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</si>
  <si>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</si>
  <si>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</si>
  <si>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</si>
  <si>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</si>
  <si>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</si>
  <si>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</si>
  <si>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</si>
  <si>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</si>
  <si>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</si>
  <si>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</si>
  <si>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</si>
  <si>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</si>
  <si>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</si>
  <si>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</si>
  <si>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</si>
  <si>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</si>
  <si>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</si>
  <si>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</si>
  <si>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</si>
  <si>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</si>
  <si>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</si>
  <si>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</si>
  <si>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</si>
  <si>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</si>
  <si>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</si>
  <si>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</si>
  <si>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</si>
  <si>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</si>
  <si>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</si>
  <si>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</si>
  <si>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</si>
  <si>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</si>
  <si>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</si>
  <si>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</si>
  <si>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</si>
  <si>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</si>
  <si>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</si>
  <si>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</si>
  <si>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</si>
  <si>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</si>
  <si>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</si>
  <si>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</si>
  <si>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</si>
  <si>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</si>
  <si>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</si>
  <si>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</si>
  <si>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</si>
  <si>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</si>
  <si>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</si>
  <si>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</si>
  <si>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</si>
  <si>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</si>
  <si>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</si>
  <si>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</si>
  <si>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</si>
  <si>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</si>
  <si>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</si>
  <si>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</si>
  <si>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</si>
  <si>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</si>
  <si>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</si>
  <si>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</si>
  <si>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</si>
  <si>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</si>
  <si>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</si>
  <si>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</si>
  <si>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</si>
  <si>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</si>
  <si>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</si>
  <si>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</si>
  <si>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</si>
  <si>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</si>
  <si>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</si>
  <si>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</si>
  <si>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</si>
  <si>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</si>
  <si>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</si>
  <si>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</si>
  <si>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</si>
  <si>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</si>
  <si>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</si>
  <si>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</si>
  <si>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</si>
  <si>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</si>
  <si>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</si>
  <si>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</si>
  <si>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</si>
  <si>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</si>
  <si>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</si>
  <si>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</si>
  <si>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</si>
  <si>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</si>
  <si>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</si>
  <si>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</si>
  <si>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</si>
  <si>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</si>
  <si>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</si>
  <si>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</si>
  <si>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</si>
  <si>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</si>
  <si>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</si>
  <si>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</si>
  <si>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</si>
  <si>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</si>
  <si>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</si>
  <si>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</si>
  <si>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</si>
  <si>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</si>
  <si>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</si>
  <si>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</si>
  <si>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</si>
  <si>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</si>
  <si>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</si>
  <si>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</si>
  <si>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</si>
  <si>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</si>
  <si>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</si>
  <si>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</si>
  <si>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</si>
  <si>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</si>
  <si>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</si>
  <si>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</si>
  <si>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</si>
  <si>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</si>
  <si>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</si>
  <si>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</si>
  <si>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</si>
  <si>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</si>
  <si>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</si>
  <si>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</si>
  <si>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</si>
  <si>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</si>
  <si>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</si>
  <si>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</si>
  <si>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</si>
  <si>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</si>
  <si>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</si>
  <si>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</si>
  <si>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</si>
  <si>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</si>
  <si>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</si>
  <si>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</si>
  <si>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</si>
  <si>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</si>
  <si>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</si>
  <si>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</si>
  <si>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</si>
  <si>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</si>
  <si>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</si>
  <si>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</si>
  <si>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</si>
  <si>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</si>
  <si>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</si>
  <si>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</si>
  <si>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</si>
  <si>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</si>
  <si>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</si>
  <si>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</si>
  <si>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</si>
  <si>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</si>
  <si>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</si>
  <si>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</si>
  <si>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</si>
  <si>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</si>
  <si>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</si>
  <si>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</si>
  <si>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</si>
  <si>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</si>
  <si>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</si>
  <si>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</si>
  <si>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</si>
  <si>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</si>
  <si>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</si>
  <si>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</si>
  <si>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</si>
  <si>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</si>
  <si>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</si>
  <si>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</si>
  <si>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</si>
  <si>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</si>
  <si>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</si>
  <si>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</si>
  <si>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</si>
  <si>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</si>
  <si>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</si>
  <si>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</si>
  <si>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</si>
  <si>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</si>
  <si>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</si>
  <si>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</si>
  <si>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</si>
  <si>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</si>
  <si>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</si>
  <si>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</si>
  <si>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</si>
  <si>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</si>
  <si>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</si>
  <si>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</si>
  <si>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</si>
  <si>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</si>
  <si>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</si>
  <si>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</si>
  <si>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</si>
  <si>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</si>
  <si>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</si>
  <si>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</si>
  <si>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</si>
  <si>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</si>
  <si>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</si>
  <si>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</si>
  <si>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</si>
  <si>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</si>
  <si>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</si>
  <si>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</si>
  <si>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</si>
  <si>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</si>
  <si>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</si>
  <si>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</si>
  <si>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</si>
  <si>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</si>
  <si>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</si>
  <si>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</si>
  <si>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</si>
  <si>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</si>
  <si>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</si>
  <si>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</si>
  <si>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</si>
  <si>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</si>
  <si>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</si>
  <si>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</si>
  <si>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</si>
  <si>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</si>
  <si>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</si>
  <si>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</si>
  <si>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</si>
  <si>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</si>
  <si>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</si>
  <si>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</si>
  <si>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</si>
  <si>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</si>
  <si>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</si>
  <si>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</si>
  <si>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</si>
  <si>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</si>
  <si>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</si>
  <si>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</si>
  <si>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</si>
  <si>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</si>
  <si>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</si>
  <si>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</si>
  <si>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</si>
  <si>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</si>
  <si>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</si>
  <si>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</si>
  <si>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</si>
  <si>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</si>
  <si>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</si>
  <si>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</si>
  <si>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</si>
  <si>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</si>
  <si>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</si>
  <si>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</si>
  <si>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</si>
  <si>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</si>
  <si>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</si>
  <si>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</si>
  <si>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</si>
  <si>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</si>
  <si>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</si>
  <si>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</si>
  <si>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</si>
  <si>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</si>
  <si>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</si>
  <si>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</si>
  <si>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</si>
  <si>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</si>
  <si>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</si>
  <si>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</si>
  <si>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</si>
  <si>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</si>
  <si>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</si>
  <si>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</si>
  <si>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</si>
  <si>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</si>
  <si>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</si>
  <si>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</si>
  <si>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</si>
  <si>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</si>
  <si>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</si>
  <si>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</si>
  <si>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</si>
  <si>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</si>
  <si>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</si>
  <si>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</si>
  <si>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</si>
  <si>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</si>
  <si>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</si>
  <si>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</si>
  <si>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</si>
  <si>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</si>
  <si>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</si>
  <si>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</si>
  <si>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</si>
  <si>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</si>
  <si>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</si>
  <si>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</si>
  <si>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</si>
  <si>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</si>
  <si>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</si>
  <si>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</si>
  <si>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</si>
  <si>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</si>
  <si>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</si>
  <si>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</si>
  <si>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</si>
  <si>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</si>
  <si>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</si>
  <si>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</si>
  <si>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</si>
  <si>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</si>
  <si>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</si>
  <si>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</si>
  <si>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</si>
  <si>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</si>
  <si>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</si>
  <si>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</si>
  <si>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</si>
  <si>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</si>
  <si>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</si>
  <si>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</si>
  <si>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</si>
  <si>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</si>
  <si>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</si>
  <si>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</si>
  <si>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</si>
  <si>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</si>
  <si>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</si>
  <si>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</si>
  <si>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</si>
  <si>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</si>
  <si>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</si>
  <si>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</si>
  <si>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</si>
  <si>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</si>
  <si>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</si>
  <si>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</si>
  <si>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</si>
  <si>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</si>
  <si>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</si>
  <si>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</si>
  <si>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</si>
  <si>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</si>
  <si>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</si>
  <si>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</si>
  <si>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</si>
  <si>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</si>
  <si>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</si>
  <si>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</si>
  <si>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</si>
  <si>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</si>
  <si>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</si>
  <si>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</si>
  <si>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</si>
  <si>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</si>
  <si>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</si>
  <si>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</si>
  <si>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</si>
  <si>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</si>
  <si>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</si>
  <si>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</si>
  <si>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</si>
  <si>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</si>
  <si>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</si>
  <si>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</si>
  <si>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</si>
  <si>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</si>
  <si>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</si>
  <si>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</si>
  <si>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</si>
  <si>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</si>
  <si>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</si>
  <si>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</si>
  <si>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</si>
  <si>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</si>
  <si>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</si>
  <si>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</si>
  <si>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</si>
  <si>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</si>
  <si>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</si>
  <si>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</si>
  <si>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</si>
  <si>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</si>
  <si>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</si>
  <si>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</si>
  <si>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</si>
  <si>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</si>
  <si>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</si>
  <si>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</si>
  <si>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</si>
  <si>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</si>
  <si>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</si>
  <si>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</si>
  <si>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</si>
  <si>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</si>
  <si>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</si>
  <si>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</si>
  <si>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</si>
  <si>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</si>
  <si>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</si>
  <si>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</si>
  <si>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</si>
  <si>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</si>
  <si>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</si>
  <si>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</si>
  <si>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</si>
  <si>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</si>
  <si>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</si>
  <si>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</si>
  <si>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</si>
  <si>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</si>
  <si>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</si>
  <si>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</si>
  <si>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</si>
  <si>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</si>
  <si>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</si>
  <si>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</si>
  <si>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</si>
  <si>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</si>
  <si>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</si>
  <si>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</si>
  <si>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</si>
  <si>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</si>
  <si>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</si>
  <si>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</si>
  <si>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</si>
  <si>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</si>
  <si>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</si>
  <si>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</si>
  <si>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</si>
  <si>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</si>
  <si>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</si>
  <si>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</si>
  <si>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</si>
  <si>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</si>
  <si>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</si>
  <si>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</si>
  <si>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</si>
  <si>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</si>
  <si>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</si>
  <si>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</si>
  <si>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</si>
  <si>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</si>
  <si>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</si>
  <si>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</si>
  <si>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</si>
  <si>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</si>
  <si>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</si>
  <si>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</si>
  <si>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</si>
  <si>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</si>
  <si>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</si>
  <si>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</si>
  <si>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</si>
  <si>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</si>
  <si>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</si>
  <si>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</si>
  <si>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</si>
  <si>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</si>
  <si>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</si>
  <si>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</si>
  <si>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</si>
  <si>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</si>
  <si>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</si>
  <si>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</si>
  <si>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</si>
  <si>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</si>
  <si>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</si>
  <si>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</si>
  <si>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</si>
  <si>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</si>
  <si>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</si>
  <si>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</si>
  <si>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</si>
  <si>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</si>
  <si>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</si>
  <si>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</si>
  <si>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</si>
  <si>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</si>
  <si>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</si>
  <si>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</si>
  <si>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</si>
  <si>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</si>
  <si>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</si>
  <si>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</si>
  <si>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</si>
  <si>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</si>
  <si>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</si>
  <si>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</si>
  <si>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</si>
  <si>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</si>
  <si>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</si>
  <si>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</si>
  <si>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</si>
  <si>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</si>
  <si>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</si>
  <si>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</si>
  <si>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</si>
  <si>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</si>
  <si>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</si>
  <si>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</si>
  <si>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</si>
  <si>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</si>
  <si>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</si>
  <si>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</si>
  <si>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</si>
  <si>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</si>
  <si>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</si>
  <si>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</si>
  <si>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</si>
  <si>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</si>
  <si>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</si>
  <si>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</si>
  <si>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</si>
  <si>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</si>
  <si>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</si>
  <si>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</si>
  <si>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</si>
  <si>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</si>
  <si>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</si>
  <si>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</si>
  <si>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</si>
  <si>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</si>
  <si>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</si>
  <si>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</si>
  <si>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</si>
  <si>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</si>
  <si>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</si>
  <si>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</si>
  <si>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</si>
  <si>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</si>
  <si>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</si>
  <si>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</si>
  <si>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</si>
  <si>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</si>
  <si>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</si>
  <si>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</si>
  <si>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</si>
  <si>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</si>
  <si>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</si>
  <si>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</si>
  <si>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</si>
  <si>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</si>
  <si>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</si>
  <si>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</si>
  <si>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</si>
  <si>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</si>
  <si>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</si>
  <si>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</si>
  <si>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</si>
  <si>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</si>
  <si>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</si>
  <si>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</si>
  <si>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</si>
  <si>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</si>
  <si>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</si>
  <si>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</si>
  <si>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</si>
  <si>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</si>
  <si>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</si>
  <si>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</si>
  <si>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</si>
  <si>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</si>
  <si>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</si>
  <si>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</si>
  <si>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</si>
  <si>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</si>
  <si>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</si>
  <si>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</si>
  <si>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</si>
  <si>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</si>
  <si>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</si>
  <si>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</si>
  <si>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</si>
  <si>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</si>
  <si>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</si>
  <si>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</si>
  <si>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</si>
  <si>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</si>
  <si>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</si>
  <si>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</si>
  <si>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</si>
  <si>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</si>
  <si>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</si>
  <si>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</si>
  <si>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</si>
  <si>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</si>
  <si>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</si>
  <si>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</si>
  <si>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</si>
  <si>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</si>
  <si>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</si>
  <si>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</si>
  <si>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</si>
  <si>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</si>
  <si>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</si>
  <si>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</si>
  <si>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</si>
  <si>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</si>
  <si>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</si>
  <si>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</si>
  <si>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</si>
  <si>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</si>
  <si>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</si>
  <si>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</si>
  <si>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</si>
  <si>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</si>
  <si>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</si>
  <si>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</si>
  <si>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</si>
  <si>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</si>
  <si>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</si>
  <si>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</si>
  <si>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</si>
  <si>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</si>
  <si>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</si>
  <si>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</si>
  <si>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</si>
  <si>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</si>
  <si>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</si>
  <si>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</si>
  <si>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</si>
  <si>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</si>
  <si>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</si>
  <si>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</si>
  <si>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</si>
  <si>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</si>
  <si>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</si>
  <si>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</si>
  <si>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</si>
  <si>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</si>
  <si>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</si>
  <si>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</si>
  <si>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</si>
  <si>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</si>
  <si>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</si>
  <si>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</si>
  <si>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</si>
  <si>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</si>
  <si>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</si>
  <si>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</si>
  <si>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</si>
  <si>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</si>
  <si>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</si>
  <si>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</si>
  <si>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</si>
  <si>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</si>
  <si>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</si>
  <si>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</si>
  <si>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</si>
  <si>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</si>
  <si>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</si>
  <si>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</si>
  <si>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</si>
  <si>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</si>
  <si>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</si>
  <si>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</si>
  <si>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</si>
  <si>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</si>
  <si>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</si>
  <si>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</si>
  <si>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</si>
  <si>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</si>
  <si>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</si>
  <si>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</si>
  <si>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</si>
  <si>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</si>
  <si>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</si>
  <si>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</si>
  <si>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</si>
  <si>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</si>
  <si>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</si>
  <si>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</si>
  <si>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</si>
  <si>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</si>
  <si>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</si>
  <si>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</si>
  <si>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</si>
  <si>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</si>
  <si>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</si>
  <si>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</si>
  <si>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</si>
  <si>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</si>
  <si>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</si>
  <si>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</si>
  <si>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</si>
  <si>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</si>
  <si>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</si>
  <si>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</si>
  <si>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</si>
  <si>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</si>
  <si>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</si>
  <si>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</si>
  <si>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</si>
  <si>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</si>
  <si>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</si>
  <si>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</si>
  <si>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</si>
  <si>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</si>
  <si>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</si>
  <si>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</si>
  <si>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</si>
  <si>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</si>
  <si>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</si>
  <si>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</si>
  <si>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</si>
  <si>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</si>
  <si>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</si>
  <si>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</si>
  <si>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</si>
  <si>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</si>
  <si>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</si>
  <si>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</si>
  <si>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</si>
  <si>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</si>
  <si>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</si>
  <si>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</si>
  <si>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</si>
  <si>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</si>
  <si>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</si>
  <si>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</si>
  <si>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</si>
  <si>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</si>
  <si>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</si>
  <si>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</si>
  <si>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</si>
  <si>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</si>
  <si>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</si>
  <si>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</si>
  <si>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</si>
  <si>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</si>
  <si>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</si>
  <si>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</si>
  <si>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</si>
  <si>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</si>
  <si>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</si>
  <si>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</si>
  <si>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</si>
  <si>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</si>
  <si>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</si>
  <si>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</si>
  <si>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</si>
  <si>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</si>
  <si>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</si>
  <si>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</si>
  <si>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</si>
  <si>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</si>
  <si>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</si>
  <si>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</si>
  <si>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</si>
  <si>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</si>
  <si>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</si>
  <si>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</si>
  <si>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</si>
  <si>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</si>
  <si>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</si>
  <si>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</si>
  <si>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</si>
  <si>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</si>
  <si>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</si>
  <si>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</si>
  <si>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</si>
  <si>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</si>
  <si>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</si>
  <si>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</si>
  <si>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</si>
  <si>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</si>
  <si>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</si>
  <si>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</si>
  <si>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</si>
  <si>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</si>
  <si>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</si>
  <si>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</si>
  <si>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</si>
  <si>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</si>
  <si>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</si>
  <si>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</si>
  <si>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</si>
  <si>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</si>
  <si>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</si>
  <si>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</si>
  <si>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</si>
  <si>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</si>
  <si>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</si>
  <si>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</si>
  <si>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</si>
  <si>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</si>
  <si>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</si>
  <si>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</si>
  <si>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</si>
  <si>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</si>
  <si>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</si>
  <si>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</si>
  <si>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</si>
  <si>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</si>
  <si>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</si>
  <si>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</si>
  <si>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</si>
  <si>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</si>
  <si>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</si>
  <si>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</si>
  <si>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</si>
  <si>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</si>
  <si>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</si>
  <si>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</si>
  <si>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</si>
  <si>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</si>
  <si>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</si>
  <si>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</si>
  <si>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</si>
  <si>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</si>
  <si>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</si>
  <si>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</si>
  <si>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</si>
  <si>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</si>
  <si>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</si>
  <si>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</si>
  <si>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</si>
  <si>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</si>
  <si>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</si>
  <si>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</si>
  <si>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</si>
  <si>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</si>
  <si>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</si>
  <si>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</si>
  <si>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</si>
  <si>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</si>
  <si>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</si>
  <si>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</si>
  <si>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</si>
  <si>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</si>
  <si>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</si>
  <si>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</si>
  <si>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</si>
  <si>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</si>
  <si>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</si>
  <si>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</si>
  <si>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</si>
  <si>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</si>
  <si>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</si>
  <si>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</si>
  <si>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</si>
  <si>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</si>
  <si>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</si>
  <si>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</si>
  <si>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</si>
  <si>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</si>
  <si>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</si>
  <si>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</si>
  <si>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</si>
  <si>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</si>
  <si>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</si>
  <si>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</si>
  <si>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</si>
  <si>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</si>
  <si>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</si>
  <si>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</si>
  <si>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</si>
  <si>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</si>
  <si>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</si>
  <si>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</si>
  <si>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</si>
  <si>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</si>
  <si>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</si>
  <si>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</si>
  <si>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</si>
  <si>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</si>
  <si>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</si>
  <si>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</si>
  <si>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</si>
  <si>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</si>
  <si>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</si>
  <si>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</si>
  <si>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</si>
  <si>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</si>
  <si>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</si>
  <si>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</si>
  <si>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</si>
  <si>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</si>
  <si>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</si>
  <si>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</si>
  <si>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</si>
  <si>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</si>
  <si>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</si>
  <si>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</si>
  <si>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</si>
  <si>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</si>
  <si>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</si>
  <si>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</si>
  <si>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</si>
  <si>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</si>
  <si>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</si>
  <si>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</si>
  <si>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</si>
  <si>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</si>
  <si>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</si>
  <si>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</si>
  <si>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</si>
  <si>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</si>
  <si>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</si>
  <si>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</si>
  <si>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</si>
  <si>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</si>
  <si>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</si>
  <si>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</si>
  <si>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</si>
  <si>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</si>
  <si>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</si>
  <si>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</si>
  <si>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</si>
  <si>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</si>
  <si>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</si>
  <si>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</si>
  <si>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</si>
  <si>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</si>
  <si>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</si>
  <si>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</si>
  <si>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</si>
  <si>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</si>
  <si>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</si>
  <si>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</si>
  <si>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</si>
  <si>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</si>
  <si>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</si>
  <si>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</si>
  <si>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</si>
  <si>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</si>
  <si>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</si>
  <si>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</si>
  <si>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</si>
  <si>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</si>
  <si>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</si>
  <si>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</si>
  <si>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</si>
  <si>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</si>
  <si>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</si>
  <si>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</si>
  <si>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</si>
  <si>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</si>
  <si>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</si>
  <si>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</si>
  <si>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</si>
  <si>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</si>
  <si>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</si>
  <si>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</si>
  <si>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</si>
  <si>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</si>
  <si>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</si>
  <si>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</si>
  <si>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</si>
  <si>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</si>
  <si>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</si>
  <si>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</si>
  <si>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</si>
  <si>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</si>
  <si>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</si>
  <si>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</si>
  <si>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</si>
  <si>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</si>
  <si>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</si>
  <si>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</si>
  <si>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</si>
  <si>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</si>
  <si>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</si>
  <si>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</si>
  <si>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</si>
  <si>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</si>
  <si>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</si>
  <si>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</si>
  <si>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</si>
  <si>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</si>
  <si>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</si>
  <si>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</si>
  <si>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</si>
  <si>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</si>
  <si>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</si>
  <si>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</si>
  <si>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</si>
  <si>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</si>
  <si>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</si>
  <si>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</si>
  <si>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</si>
  <si>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</si>
  <si>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</si>
  <si>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</si>
  <si>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</si>
  <si>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</si>
  <si>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</si>
  <si>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</si>
  <si>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</si>
  <si>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</si>
  <si>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</si>
  <si>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</si>
  <si>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</si>
  <si>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</si>
  <si>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</si>
  <si>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</si>
  <si>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</si>
  <si>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</si>
  <si>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</si>
  <si>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</si>
  <si>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</si>
  <si>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</si>
  <si>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</si>
  <si>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</si>
  <si>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</si>
  <si>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</si>
  <si>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</si>
  <si>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</si>
  <si>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</si>
  <si>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</si>
  <si>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</si>
  <si>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</si>
  <si>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</si>
  <si>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</si>
  <si>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</si>
  <si>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</si>
  <si>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</si>
  <si>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</si>
  <si>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</si>
  <si>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</si>
  <si>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</si>
  <si>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</si>
  <si>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</si>
  <si>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</si>
  <si>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</si>
  <si>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</si>
  <si>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</si>
  <si>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</si>
  <si>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</si>
  <si>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</si>
  <si>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</si>
  <si>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</si>
  <si>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</si>
  <si>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</si>
  <si>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</si>
  <si>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</si>
  <si>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</si>
  <si>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</si>
  <si>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</si>
  <si>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</si>
  <si>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</si>
  <si>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</si>
  <si>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</si>
  <si>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</si>
  <si>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</si>
  <si>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</si>
  <si>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</si>
  <si>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</si>
  <si>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</si>
  <si>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</si>
  <si>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</si>
  <si>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</si>
  <si>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</si>
  <si>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</si>
  <si>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</si>
  <si>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</si>
  <si>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</si>
  <si>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</si>
  <si>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</si>
  <si>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</si>
  <si>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</si>
  <si>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</si>
  <si>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</si>
  <si>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</si>
  <si>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</si>
  <si>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</si>
  <si>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</si>
  <si>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</si>
  <si>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</si>
  <si>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</si>
  <si>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</si>
  <si>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</si>
  <si>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</si>
  <si>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</si>
  <si>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</si>
  <si>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</si>
  <si>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</si>
  <si>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</si>
  <si>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</si>
  <si>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</si>
  <si>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</si>
  <si>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</si>
  <si>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</si>
  <si>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</si>
  <si>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</si>
  <si>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</si>
  <si>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</si>
  <si>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</si>
  <si>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</si>
  <si>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</si>
  <si>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</si>
  <si>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</si>
  <si>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</si>
  <si>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</si>
  <si>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</si>
  <si>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</si>
  <si>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</si>
  <si>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</si>
  <si>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</si>
  <si>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</si>
  <si>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</si>
  <si>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</si>
  <si>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</si>
  <si>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</si>
  <si>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</si>
  <si>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</si>
  <si>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</si>
  <si>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</si>
  <si>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</si>
  <si>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</si>
  <si>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</si>
  <si>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</si>
  <si>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</si>
  <si>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</si>
  <si>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</si>
  <si>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</si>
  <si>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</si>
  <si>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</si>
  <si>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</si>
  <si>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</si>
  <si>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</si>
  <si>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</si>
  <si>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</si>
  <si>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</si>
  <si>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</si>
  <si>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</si>
  <si>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</si>
  <si>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</si>
  <si>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</si>
  <si>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</si>
  <si>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</si>
  <si>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</si>
  <si>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</si>
  <si>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</si>
  <si>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</si>
  <si>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</si>
  <si>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</si>
  <si>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</si>
  <si>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</si>
  <si>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</si>
  <si>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</si>
  <si>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</si>
  <si>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</si>
  <si>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</si>
  <si>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</si>
  <si>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</si>
  <si>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</si>
  <si>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</si>
  <si>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</si>
  <si>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</si>
  <si>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</si>
  <si>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</si>
  <si>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</si>
  <si>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</si>
  <si>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</si>
  <si>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</si>
  <si>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</si>
  <si>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</si>
  <si>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</si>
  <si>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</si>
  <si>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</si>
  <si>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</si>
  <si>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</si>
  <si>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</si>
  <si>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</si>
  <si>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</si>
  <si>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</si>
  <si>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</si>
  <si>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</si>
  <si>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</si>
  <si>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</si>
  <si>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</si>
  <si>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</si>
  <si>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</si>
  <si>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</si>
  <si>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</si>
  <si>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</si>
  <si>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</si>
  <si>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</si>
  <si>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</si>
  <si>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</si>
  <si>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</si>
  <si>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</si>
  <si>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</si>
  <si>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</si>
  <si>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</si>
  <si>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</si>
  <si>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</si>
  <si>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</si>
  <si>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</si>
  <si>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</si>
  <si>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</si>
  <si>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</si>
  <si>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</si>
  <si>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</si>
  <si>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</si>
  <si>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</si>
  <si>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</si>
  <si>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</si>
  <si>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</si>
  <si>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</si>
  <si>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</si>
  <si>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</si>
  <si>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</si>
  <si>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</si>
  <si>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</si>
  <si>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</si>
  <si>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</si>
  <si>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</si>
  <si>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</si>
  <si>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</si>
  <si>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</si>
  <si>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</si>
  <si>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</si>
  <si>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</si>
  <si>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</si>
  <si>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</si>
  <si>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</si>
  <si>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</si>
  <si>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</si>
  <si>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</si>
  <si>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</si>
  <si>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</si>
  <si>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</si>
  <si>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</si>
  <si>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</si>
  <si>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</si>
  <si>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</si>
  <si>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</si>
  <si>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</si>
  <si>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</si>
  <si>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</si>
  <si>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</si>
  <si>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</si>
  <si>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</si>
  <si>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</si>
  <si>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</si>
  <si>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</si>
  <si>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</si>
  <si>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</si>
  <si>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</si>
  <si>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</si>
  <si>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</si>
  <si>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</si>
  <si>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</si>
  <si>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</si>
  <si>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</si>
  <si>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</si>
  <si>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</si>
  <si>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</si>
  <si>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</si>
  <si>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</si>
  <si>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</si>
  <si>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</si>
  <si>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</si>
  <si>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</si>
  <si>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</si>
  <si>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</si>
  <si>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</si>
  <si>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</si>
  <si>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</si>
  <si>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</si>
  <si>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</si>
  <si>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</si>
  <si>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</si>
  <si>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</si>
  <si>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</si>
  <si>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</si>
  <si>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</si>
  <si>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</si>
  <si>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</si>
  <si>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</si>
  <si>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</si>
  <si>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</si>
  <si>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</si>
  <si>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</si>
  <si>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</si>
  <si>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</si>
  <si>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</si>
  <si>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</si>
  <si>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</si>
  <si>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</si>
  <si>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</si>
  <si>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</si>
  <si>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</si>
  <si>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</si>
  <si>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</si>
  <si>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</si>
  <si>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</si>
  <si>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</si>
  <si>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</si>
  <si>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</si>
  <si>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</si>
  <si>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</si>
  <si>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</si>
  <si>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</si>
  <si>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</si>
  <si>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</si>
  <si>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</si>
  <si>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</si>
  <si>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</si>
  <si>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</si>
  <si>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</si>
  <si>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</si>
  <si>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</si>
  <si>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</si>
  <si>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</si>
  <si>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</si>
  <si>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</si>
  <si>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</si>
  <si>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</si>
  <si>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</si>
  <si>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</si>
  <si>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</si>
  <si>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</si>
  <si>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</si>
  <si>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</si>
  <si>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</si>
  <si>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</si>
  <si>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</si>
  <si>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</si>
  <si>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</si>
  <si>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</si>
  <si>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</si>
  <si>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</si>
  <si>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</si>
  <si>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</si>
  <si>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</si>
  <si>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</si>
  <si>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</si>
  <si>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</si>
  <si>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</si>
  <si>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</si>
  <si>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</si>
  <si>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</si>
  <si>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</si>
  <si>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</si>
  <si>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</si>
  <si>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</si>
  <si>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</si>
  <si>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</si>
  <si>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</si>
  <si>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</si>
  <si>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</si>
  <si>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</si>
  <si>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</si>
  <si>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</si>
  <si>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</si>
  <si>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</si>
  <si>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</si>
  <si>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</si>
  <si>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</si>
  <si>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</si>
  <si>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</si>
  <si>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</si>
  <si>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</si>
  <si>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</si>
  <si>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</si>
  <si>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</si>
  <si>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</si>
  <si>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</si>
  <si>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</si>
  <si>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</si>
  <si>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</si>
  <si>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</si>
  <si>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</si>
  <si>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</si>
  <si>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</si>
  <si>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</si>
  <si>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</si>
  <si>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</si>
  <si>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</si>
  <si>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</si>
  <si>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</si>
  <si>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</si>
  <si>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</si>
  <si>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</si>
  <si>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</si>
  <si>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</si>
  <si>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</si>
  <si>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</si>
  <si>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</si>
  <si>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</si>
  <si>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</si>
  <si>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</si>
  <si>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</si>
  <si>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</si>
  <si>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</si>
  <si>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</si>
  <si>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</si>
  <si>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</si>
  <si>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</si>
  <si>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</si>
  <si>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</si>
  <si>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</si>
  <si>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</si>
  <si>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</si>
  <si>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</si>
  <si>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</si>
  <si>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</si>
  <si>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</si>
  <si>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</si>
  <si>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</si>
  <si>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</si>
  <si>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</si>
  <si>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</si>
  <si>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</si>
  <si>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</si>
  <si>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</si>
  <si>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</si>
  <si>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</si>
  <si>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</si>
  <si>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</si>
  <si>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</si>
  <si>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</si>
  <si>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</si>
  <si>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</si>
  <si>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</si>
  <si>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</si>
  <si>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</si>
  <si>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</si>
  <si>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</si>
  <si>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</si>
  <si>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</si>
  <si>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</si>
  <si>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</si>
  <si>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</si>
  <si>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</si>
  <si>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</si>
  <si>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</si>
  <si>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</si>
  <si>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</si>
  <si>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</si>
  <si>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</si>
  <si>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</si>
  <si>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</si>
  <si>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</si>
  <si>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</si>
  <si>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</si>
  <si>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</si>
  <si>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</si>
  <si>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</si>
  <si>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</si>
  <si>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</si>
  <si>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</si>
  <si>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</si>
  <si>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</si>
  <si>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</si>
  <si>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</si>
  <si>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</si>
  <si>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</si>
  <si>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</si>
  <si>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</si>
  <si>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</si>
  <si>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</si>
  <si>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</si>
  <si>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</si>
  <si>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</si>
  <si>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</si>
  <si>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</si>
  <si>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</si>
  <si>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</si>
  <si>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</si>
  <si>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</si>
  <si>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</si>
  <si>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</si>
  <si>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</si>
  <si>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</si>
  <si>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</si>
  <si>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</si>
  <si>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</si>
  <si>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</si>
  <si>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</si>
  <si>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</si>
  <si>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</si>
  <si>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</si>
  <si>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</si>
  <si>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</si>
  <si>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</si>
  <si>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</si>
  <si>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</si>
  <si>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</si>
  <si>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</si>
  <si>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</si>
  <si>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</si>
  <si>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</si>
  <si>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</si>
  <si>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</si>
  <si>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</si>
  <si>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</si>
  <si>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</si>
  <si>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</si>
  <si>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</si>
  <si>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</si>
  <si>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</si>
  <si>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</si>
  <si>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</si>
  <si>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</si>
  <si>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</si>
  <si>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</si>
  <si>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</si>
  <si>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</si>
  <si>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</si>
  <si>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</si>
  <si>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</si>
  <si>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</si>
  <si>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</si>
  <si>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</si>
  <si>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</si>
  <si>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</si>
  <si>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</si>
  <si>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</si>
  <si>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</si>
  <si>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</si>
  <si>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</si>
  <si>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</si>
  <si>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</si>
  <si>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</si>
  <si>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</si>
  <si>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</si>
  <si>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</si>
  <si>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</si>
  <si>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</si>
  <si>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</si>
  <si>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</si>
  <si>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</si>
  <si>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</si>
  <si>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</si>
  <si>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</si>
  <si>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</si>
  <si>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</si>
  <si>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</si>
  <si>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</si>
  <si>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</si>
  <si>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</si>
  <si>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</si>
  <si>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</si>
  <si>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</si>
  <si>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</si>
  <si>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</si>
  <si>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</si>
  <si>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</si>
  <si>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</si>
  <si>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</si>
  <si>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</si>
  <si>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</si>
  <si>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</si>
  <si>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</si>
  <si>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</si>
  <si>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</si>
  <si>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</si>
  <si>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</si>
  <si>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</si>
  <si>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</si>
  <si>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</si>
  <si>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</si>
  <si>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</si>
  <si>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</si>
  <si>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</si>
  <si>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</si>
  <si>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</si>
  <si>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</si>
  <si>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</si>
  <si>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</si>
  <si>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</si>
  <si>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</si>
  <si>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</si>
  <si>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</si>
  <si>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</si>
  <si>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</si>
  <si>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</si>
  <si>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</si>
  <si>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</si>
  <si>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</si>
  <si>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</si>
  <si>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</si>
  <si>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</si>
  <si>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</si>
  <si>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</si>
  <si>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</si>
  <si>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</si>
  <si>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</si>
  <si>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</si>
  <si>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</si>
  <si>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</si>
  <si>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</si>
  <si>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</si>
  <si>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</si>
  <si>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</si>
  <si>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</si>
  <si>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</si>
  <si>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</si>
  <si>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</si>
  <si>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</si>
  <si>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</si>
  <si>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</si>
  <si>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</si>
  <si>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</si>
  <si>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</si>
  <si>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</si>
  <si>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</si>
  <si>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</si>
  <si>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</si>
  <si>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</si>
  <si>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</si>
  <si>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</si>
  <si>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</si>
  <si>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</si>
  <si>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</si>
  <si>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</si>
  <si>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</si>
  <si>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</si>
  <si>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</si>
  <si>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</si>
  <si>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</si>
  <si>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</si>
  <si>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</si>
  <si>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</si>
  <si>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</si>
  <si>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</si>
  <si>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</si>
  <si>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</si>
  <si>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</si>
  <si>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</si>
  <si>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</si>
  <si>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</si>
  <si>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</si>
  <si>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</si>
  <si>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</si>
  <si>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</si>
  <si>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</si>
  <si>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</si>
  <si>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</si>
  <si>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</si>
  <si>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</si>
  <si>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</si>
  <si>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</si>
  <si>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</si>
  <si>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</si>
  <si>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</si>
  <si>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</si>
  <si>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</si>
  <si>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</si>
  <si>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</si>
  <si>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</si>
  <si>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</si>
  <si>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</si>
  <si>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</si>
  <si>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</si>
  <si>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</si>
  <si>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</si>
  <si>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</si>
  <si>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</si>
  <si>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</si>
  <si>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</si>
  <si>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</si>
  <si>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</si>
  <si>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</si>
  <si>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</si>
  <si>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</si>
  <si>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</si>
  <si>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</si>
  <si>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</si>
  <si>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</si>
  <si>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</si>
  <si>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</si>
  <si>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</si>
  <si>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</si>
  <si>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</si>
  <si>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</si>
  <si>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</si>
  <si>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</si>
  <si>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</si>
  <si>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</si>
  <si>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</si>
  <si>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</si>
  <si>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</si>
  <si>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</si>
  <si>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</si>
  <si>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</si>
  <si>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</si>
  <si>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</si>
  <si>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</si>
  <si>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</si>
  <si>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</si>
  <si>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</si>
  <si>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</si>
  <si>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</si>
  <si>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</si>
  <si>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</si>
  <si>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</si>
  <si>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</si>
  <si>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</si>
  <si>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</si>
  <si>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</si>
  <si>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</si>
  <si>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</si>
  <si>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</si>
  <si>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</si>
  <si>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</si>
  <si>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</si>
  <si>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</si>
  <si>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</si>
  <si>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</si>
  <si>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</si>
  <si>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</si>
  <si>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</si>
  <si>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</si>
  <si>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</si>
  <si>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</si>
  <si>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</si>
  <si>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</si>
  <si>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</si>
  <si>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</si>
  <si>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</si>
  <si>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</si>
  <si>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</si>
  <si>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</si>
  <si>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</si>
  <si>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</si>
  <si>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</si>
  <si>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</si>
  <si>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</si>
  <si>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</si>
  <si>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</si>
  <si>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</si>
  <si>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</si>
  <si>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</si>
  <si>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</si>
  <si>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</si>
  <si>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</si>
  <si>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</si>
  <si>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</si>
  <si>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</si>
  <si>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</si>
  <si>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</si>
  <si>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</si>
  <si>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</si>
  <si>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</si>
  <si>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</si>
  <si>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</si>
  <si>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</si>
  <si>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</si>
  <si>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</si>
  <si>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</si>
  <si>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</si>
  <si>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</si>
  <si>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</si>
  <si>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</si>
  <si>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</si>
  <si>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</si>
  <si>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</si>
  <si>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</si>
  <si>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</si>
  <si>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</si>
  <si>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</si>
  <si>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</si>
  <si>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</si>
  <si>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</si>
  <si>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</si>
  <si>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</si>
  <si>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</si>
  <si>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</si>
  <si>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</si>
  <si>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</si>
  <si>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</si>
  <si>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</si>
  <si>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</si>
  <si>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</si>
  <si>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</si>
  <si>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</si>
  <si>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</si>
  <si>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</si>
  <si>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</si>
  <si>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</si>
  <si>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</si>
  <si>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</si>
  <si>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</si>
  <si>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</si>
  <si>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</si>
  <si>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</si>
  <si>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</si>
  <si>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</si>
  <si>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</si>
  <si>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</si>
  <si>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</si>
  <si>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</si>
  <si>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</si>
  <si>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</si>
  <si>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</si>
  <si>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</si>
  <si>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</si>
  <si>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</si>
  <si>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</si>
  <si>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</si>
  <si>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</si>
  <si>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</si>
  <si>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</si>
  <si>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</si>
  <si>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</si>
  <si>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</si>
  <si>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</si>
  <si>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</si>
  <si>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</si>
  <si>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</si>
  <si>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</si>
  <si>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</si>
  <si>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</si>
  <si>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</si>
  <si>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</si>
  <si>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</si>
  <si>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</si>
  <si>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</si>
  <si>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</si>
  <si>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</si>
  <si>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</si>
  <si>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</si>
  <si>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</si>
  <si>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</si>
  <si>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</si>
  <si>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</si>
  <si>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</si>
  <si>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</si>
  <si>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</si>
  <si>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</si>
  <si>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</si>
  <si>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</si>
  <si>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</si>
  <si>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</si>
  <si>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</si>
  <si>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</si>
  <si>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</si>
  <si>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</si>
  <si>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</si>
  <si>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</si>
  <si>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</si>
  <si>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</si>
  <si>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</si>
  <si>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</si>
  <si>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</si>
  <si>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</si>
  <si>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</si>
  <si>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</si>
  <si>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</si>
  <si>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</si>
  <si>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</si>
  <si>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</si>
  <si>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</si>
  <si>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</si>
  <si>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</si>
  <si>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</si>
  <si>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</si>
  <si>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</si>
  <si>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</si>
  <si>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</si>
  <si>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</si>
  <si>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</si>
  <si>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</si>
  <si>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</si>
  <si>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</si>
  <si>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</si>
  <si>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</si>
  <si>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</si>
  <si>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</si>
  <si>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</si>
  <si>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</si>
  <si>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</si>
  <si>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</si>
  <si>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</si>
  <si>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</si>
  <si>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</si>
  <si>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</si>
  <si>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</si>
  <si>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</si>
  <si>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</si>
  <si>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</si>
  <si>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</si>
  <si>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</si>
  <si>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</si>
  <si>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</si>
  <si>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</si>
  <si>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</si>
  <si>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</si>
  <si>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</si>
  <si>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</si>
  <si>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</si>
  <si>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</si>
  <si>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</si>
  <si>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</si>
  <si>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</si>
  <si>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</si>
  <si>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</si>
  <si>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</si>
  <si>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</si>
  <si>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</si>
  <si>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</si>
  <si>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</si>
  <si>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</si>
  <si>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</si>
  <si>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</si>
  <si>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</si>
  <si>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</si>
  <si>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</si>
  <si>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</si>
  <si>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</si>
  <si>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</si>
  <si>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</si>
  <si>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</si>
  <si>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</si>
  <si>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</si>
  <si>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</si>
  <si>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</si>
  <si>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</si>
  <si>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</si>
  <si>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</si>
  <si>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</si>
  <si>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</si>
  <si>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</si>
  <si>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</si>
  <si>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</si>
  <si>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</si>
  <si>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</si>
  <si>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</si>
  <si>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</si>
  <si>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</si>
  <si>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</si>
  <si>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</si>
  <si>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</si>
  <si>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</si>
  <si>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</si>
  <si>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</si>
  <si>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</si>
  <si>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</si>
  <si>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</si>
  <si>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</si>
  <si>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</si>
  <si>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</si>
  <si>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</si>
  <si>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</si>
  <si>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</si>
  <si>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</si>
  <si>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</si>
  <si>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</si>
  <si>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</si>
  <si>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</si>
  <si>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</si>
  <si>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</si>
  <si>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</si>
  <si>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</si>
  <si>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</si>
  <si>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</si>
  <si>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</si>
  <si>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</si>
  <si>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</si>
  <si>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</si>
  <si>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</si>
  <si>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</si>
  <si>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</si>
  <si>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</si>
  <si>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</si>
  <si>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</si>
  <si>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</si>
  <si>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</si>
  <si>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</si>
  <si>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</si>
  <si>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</si>
  <si>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</si>
  <si>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</si>
  <si>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</si>
  <si>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</si>
  <si>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</si>
  <si>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</si>
  <si>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</si>
  <si>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</si>
  <si>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</si>
  <si>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</si>
  <si>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</si>
  <si>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</si>
  <si>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</si>
  <si>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</si>
  <si>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</si>
  <si>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</si>
  <si>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</si>
  <si>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</si>
  <si>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</si>
  <si>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</si>
  <si>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</si>
  <si>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</si>
  <si>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</si>
  <si>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</si>
  <si>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</si>
  <si>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</si>
  <si>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</si>
  <si>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</si>
  <si>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</si>
  <si>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</si>
  <si>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</si>
  <si>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</si>
  <si>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</si>
  <si>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</si>
  <si>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</si>
  <si>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</si>
  <si>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</si>
  <si>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</si>
  <si>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</si>
  <si>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</si>
  <si>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</si>
  <si>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</si>
  <si>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</si>
  <si>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</si>
  <si>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</si>
  <si>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</si>
  <si>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</si>
  <si>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</si>
  <si>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</si>
  <si>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</si>
  <si>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</si>
  <si>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</si>
  <si>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</si>
  <si>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</si>
  <si>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</si>
  <si>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</si>
  <si>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</si>
  <si>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</si>
  <si>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</si>
  <si>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</si>
  <si>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</si>
  <si>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</si>
  <si>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</si>
  <si>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</si>
  <si>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</si>
  <si>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</si>
  <si>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</si>
  <si>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</si>
  <si>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</si>
  <si>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</si>
  <si>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</si>
  <si>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</si>
  <si>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</si>
  <si>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</si>
  <si>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</si>
  <si>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</si>
  <si>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</si>
  <si>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</si>
  <si>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</si>
  <si>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</si>
  <si>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</si>
  <si>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</si>
  <si>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</si>
  <si>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</si>
  <si>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</si>
  <si>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</si>
  <si>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</si>
  <si>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</si>
  <si>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</si>
  <si>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</si>
  <si>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</si>
  <si>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</si>
  <si>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</si>
  <si>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</si>
  <si>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</si>
  <si>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</si>
  <si>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</si>
  <si>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</si>
  <si>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</si>
  <si>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</si>
  <si>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</si>
  <si>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</si>
  <si>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</si>
  <si>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</si>
  <si>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</si>
  <si>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</si>
  <si>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</si>
  <si>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</si>
  <si>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</si>
  <si>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</si>
  <si>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</si>
  <si>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</si>
  <si>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</si>
  <si>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</si>
  <si>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</si>
  <si>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</si>
  <si>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</si>
  <si>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</si>
  <si>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</si>
  <si>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</si>
  <si>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</si>
  <si>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</si>
  <si>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</si>
  <si>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</si>
  <si>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</si>
  <si>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</si>
  <si>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</si>
  <si>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</si>
  <si>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</si>
  <si>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</si>
  <si>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</si>
  <si>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</si>
  <si>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</si>
  <si>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</si>
  <si>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</si>
  <si>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</si>
  <si>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</si>
  <si>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</si>
  <si>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</si>
  <si>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</si>
  <si>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</si>
  <si>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</si>
  <si>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</si>
  <si>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</si>
  <si>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</si>
  <si>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</si>
  <si>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</si>
  <si>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</si>
  <si>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</si>
  <si>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</si>
  <si>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</si>
  <si>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</si>
  <si>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</si>
  <si>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</si>
  <si>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</si>
  <si>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</si>
  <si>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</si>
  <si>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</si>
  <si>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</si>
  <si>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</si>
  <si>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</si>
  <si>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</si>
  <si>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</si>
  <si>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</si>
  <si>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</si>
  <si>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</si>
  <si>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</si>
  <si>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</si>
  <si>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</si>
  <si>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</si>
  <si>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</si>
  <si>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</si>
  <si>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</si>
  <si>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</si>
  <si>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</si>
  <si>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</si>
  <si>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</si>
  <si>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</si>
  <si>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</si>
  <si>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</si>
  <si>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</si>
  <si>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</si>
  <si>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</si>
  <si>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</si>
  <si>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</si>
  <si>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</si>
  <si>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</si>
  <si>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</si>
  <si>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</si>
  <si>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</si>
  <si>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</si>
  <si>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</si>
  <si>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</si>
  <si>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</si>
  <si>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</si>
  <si>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</si>
  <si>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</si>
  <si>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</si>
  <si>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</si>
  <si>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</si>
  <si>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</si>
  <si>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</si>
  <si>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</si>
  <si>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</si>
  <si>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</si>
  <si>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</si>
  <si>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</si>
  <si>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</si>
  <si>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</si>
  <si>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</si>
  <si>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</si>
  <si>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</si>
  <si>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</si>
  <si>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</si>
  <si>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</si>
  <si>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</si>
  <si>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</si>
  <si>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</si>
  <si>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</si>
  <si>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</si>
  <si>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</si>
  <si>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</si>
  <si>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</si>
  <si>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</si>
  <si>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</si>
  <si>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</si>
  <si>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</si>
  <si>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</si>
  <si>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</si>
  <si>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</si>
  <si>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</si>
  <si>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</si>
  <si>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</si>
  <si>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</si>
  <si>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</si>
  <si>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</si>
  <si>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</si>
  <si>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</si>
  <si>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</si>
  <si>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</si>
  <si>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</si>
  <si>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</si>
  <si>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</si>
  <si>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</si>
  <si>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</si>
  <si>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</si>
  <si>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</si>
  <si>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</si>
  <si>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</si>
  <si>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</si>
  <si>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</si>
  <si>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</si>
  <si>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</si>
  <si>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</si>
  <si>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</si>
  <si>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</si>
  <si>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</si>
  <si>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</si>
  <si>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</si>
  <si>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</si>
  <si>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</si>
  <si>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</si>
  <si>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</si>
  <si>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</si>
  <si>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</si>
  <si>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</si>
  <si>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</si>
  <si>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</si>
  <si>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</si>
  <si>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</si>
  <si>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</si>
  <si>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</si>
  <si>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</si>
  <si>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</si>
  <si>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</si>
  <si>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</si>
  <si>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</si>
  <si>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</si>
  <si>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</si>
  <si>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</si>
  <si>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</si>
  <si>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</si>
  <si>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</si>
  <si>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</si>
  <si>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</si>
  <si>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</si>
  <si>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</si>
  <si>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</si>
  <si>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</si>
  <si>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</si>
  <si>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</si>
  <si>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</si>
  <si>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</si>
  <si>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</si>
  <si>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</si>
  <si>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</si>
  <si>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</si>
  <si>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</si>
  <si>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</si>
  <si>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</si>
  <si>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</si>
  <si>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</si>
  <si>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</si>
  <si>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</si>
  <si>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</si>
  <si>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</si>
  <si>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</si>
  <si>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</si>
  <si>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</si>
  <si>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</si>
  <si>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</si>
  <si>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</si>
  <si>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</si>
  <si>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</si>
  <si>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</si>
  <si>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</si>
  <si>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</si>
  <si>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</si>
  <si>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</si>
  <si>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</si>
  <si>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</si>
  <si>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</si>
  <si>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</si>
  <si>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</si>
  <si>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</si>
  <si>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</si>
  <si>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</si>
  <si>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</si>
  <si>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</si>
  <si>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</si>
  <si>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</si>
  <si>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</si>
  <si>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</si>
  <si>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</si>
  <si>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</si>
  <si>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</si>
  <si>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</si>
  <si>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</si>
  <si>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</si>
  <si>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</si>
  <si>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</si>
  <si>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</si>
  <si>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</si>
  <si>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</si>
  <si>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</si>
  <si>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</si>
  <si>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</si>
  <si>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</si>
  <si>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</si>
  <si>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</si>
  <si>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</si>
  <si>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</si>
  <si>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</si>
  <si>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</si>
  <si>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</si>
  <si>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</si>
  <si>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</si>
  <si>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</si>
  <si>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</si>
  <si>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</si>
  <si>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</si>
  <si>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</si>
  <si>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</si>
  <si>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</si>
  <si>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</si>
  <si>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</si>
  <si>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</si>
  <si>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</si>
  <si>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</si>
  <si>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</si>
  <si>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</si>
  <si>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</si>
  <si>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</si>
  <si>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</si>
  <si>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</si>
  <si>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</si>
  <si>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</si>
  <si>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</si>
  <si>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</si>
  <si>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</si>
  <si>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</si>
  <si>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</si>
  <si>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</si>
  <si>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</si>
  <si>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</si>
  <si>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</si>
  <si>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</si>
  <si>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</si>
  <si>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</si>
  <si>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</si>
  <si>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</si>
  <si>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</si>
  <si>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</si>
  <si>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</si>
  <si>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</si>
  <si>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</si>
  <si>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</si>
  <si>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</si>
  <si>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</si>
  <si>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</si>
  <si>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</si>
  <si>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</si>
  <si>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</si>
  <si>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</si>
  <si>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</si>
  <si>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</si>
  <si>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</si>
  <si>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</si>
  <si>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</si>
  <si>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</si>
  <si>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</si>
  <si>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</si>
  <si>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</si>
  <si>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</si>
  <si>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</si>
  <si>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</si>
  <si>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</si>
  <si>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</si>
  <si>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</si>
  <si>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</si>
  <si>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</si>
  <si>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</si>
  <si>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</si>
  <si>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</si>
  <si>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</si>
  <si>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</si>
  <si>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</si>
  <si>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</si>
  <si>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</si>
  <si>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</si>
  <si>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</si>
  <si>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</si>
  <si>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</si>
  <si>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</si>
  <si>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</si>
  <si>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</si>
  <si>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</si>
  <si>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</si>
  <si>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</si>
  <si>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</si>
  <si>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</si>
  <si>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</si>
  <si>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</si>
  <si>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</si>
  <si>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</si>
  <si>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</si>
  <si>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</si>
  <si>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</si>
  <si>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</si>
  <si>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</si>
  <si>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</si>
  <si>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</si>
  <si>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</si>
  <si>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</si>
  <si>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</si>
  <si>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</si>
  <si>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</si>
  <si>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</si>
  <si>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</si>
  <si>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</si>
  <si>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</si>
  <si>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</si>
  <si>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</si>
  <si>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</si>
  <si>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</si>
  <si>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</si>
  <si>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</si>
  <si>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</si>
  <si>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</si>
  <si>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</si>
  <si>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</si>
  <si>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</si>
  <si>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</si>
  <si>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</si>
  <si>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</si>
  <si>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</si>
  <si>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</si>
  <si>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</si>
  <si>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</si>
  <si>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</si>
  <si>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</si>
  <si>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</si>
  <si>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</si>
  <si>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</si>
  <si>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</si>
  <si>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</si>
  <si>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</si>
  <si>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</si>
  <si>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</si>
  <si>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</si>
  <si>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</si>
  <si>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</si>
  <si>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</si>
  <si>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</si>
  <si>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</si>
  <si>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</si>
  <si>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</si>
  <si>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</si>
  <si>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</si>
  <si>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</si>
  <si>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</si>
  <si>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</si>
  <si>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</si>
  <si>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</si>
  <si>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</si>
  <si>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</si>
  <si>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</si>
  <si>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</si>
  <si>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</si>
  <si>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</si>
  <si>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</si>
  <si>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</si>
  <si>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</si>
  <si>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</si>
  <si>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</si>
  <si>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</si>
  <si>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</si>
  <si>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</si>
  <si>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</si>
  <si>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</si>
  <si>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</si>
  <si>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</si>
  <si>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</si>
  <si>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</si>
  <si>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</si>
  <si>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</si>
  <si>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</si>
  <si>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</si>
  <si>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</si>
  <si>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</si>
  <si>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</si>
  <si>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</si>
  <si>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</si>
  <si>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</si>
  <si>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</si>
  <si>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</si>
  <si>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</si>
  <si>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</si>
  <si>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</si>
  <si>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</si>
  <si>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</si>
  <si>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</si>
  <si>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</si>
  <si>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</si>
  <si>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</si>
  <si>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</si>
  <si>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</si>
  <si>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</si>
  <si>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</si>
  <si>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</si>
  <si>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</si>
  <si>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</si>
  <si>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</si>
  <si>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</si>
  <si>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</si>
  <si>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</si>
  <si>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</si>
  <si>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</si>
  <si>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</si>
  <si>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</si>
  <si>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</si>
  <si>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</si>
  <si>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</si>
  <si>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</si>
  <si>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</si>
  <si>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</si>
  <si>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</si>
  <si>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</si>
  <si>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</si>
  <si>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</si>
  <si>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</si>
  <si>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</si>
  <si>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</si>
  <si>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</si>
  <si>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</si>
  <si>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</si>
  <si>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</si>
  <si>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</si>
  <si>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</si>
  <si>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</si>
  <si>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</si>
  <si>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</si>
  <si>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</si>
  <si>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</si>
  <si>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</si>
  <si>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</si>
  <si>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</si>
  <si>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</si>
  <si>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</si>
  <si>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</si>
  <si>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</si>
  <si>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</si>
  <si>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</si>
  <si>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</si>
  <si>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</si>
  <si>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</si>
  <si>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</si>
  <si>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</si>
  <si>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</si>
  <si>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</si>
  <si>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</si>
  <si>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</si>
  <si>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</si>
  <si>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</si>
  <si>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</si>
  <si>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</si>
  <si>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</si>
  <si>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</si>
  <si>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</si>
  <si>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</si>
  <si>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</si>
  <si>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</si>
  <si>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</si>
  <si>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</si>
  <si>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</si>
  <si>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</si>
  <si>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</si>
  <si>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</si>
  <si>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</si>
  <si>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</si>
  <si>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</si>
  <si>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</si>
  <si>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</si>
  <si>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</si>
  <si>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</si>
  <si>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</si>
  <si>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</si>
  <si>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</si>
  <si>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</si>
  <si>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</si>
  <si>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</si>
  <si>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</si>
  <si>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</si>
  <si>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</si>
  <si>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</si>
  <si>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</si>
  <si>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</si>
  <si>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</si>
  <si>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</si>
  <si>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</si>
  <si>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</si>
  <si>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</si>
  <si>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</si>
  <si>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</si>
  <si>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</si>
  <si>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</si>
  <si>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</si>
  <si>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</si>
  <si>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</si>
  <si>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</si>
  <si>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</si>
  <si>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</si>
  <si>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</si>
  <si>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</si>
  <si>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</si>
  <si>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</si>
  <si>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</si>
  <si>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</si>
  <si>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</si>
  <si>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</si>
  <si>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</si>
  <si>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</si>
  <si>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</si>
  <si>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</si>
  <si>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</si>
  <si>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</si>
  <si>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</si>
  <si>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</si>
  <si>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</si>
  <si>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</si>
  <si>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</si>
  <si>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</si>
  <si>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</si>
  <si>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</si>
  <si>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</si>
  <si>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</si>
  <si>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</si>
  <si>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</si>
  <si>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</si>
  <si>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</si>
  <si>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</si>
  <si>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</si>
  <si>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</si>
  <si>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</si>
  <si>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</si>
  <si>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</si>
  <si>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</si>
  <si>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</si>
  <si>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</si>
  <si>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</si>
  <si>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</si>
  <si>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</si>
  <si>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</si>
  <si>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</si>
  <si>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</si>
  <si>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</si>
  <si>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</si>
  <si>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</si>
  <si>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</si>
  <si>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</si>
  <si>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</si>
  <si>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</si>
  <si>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</si>
  <si>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</si>
  <si>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</si>
  <si>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</si>
  <si>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</si>
  <si>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</si>
  <si>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</si>
  <si>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</si>
  <si>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</si>
  <si>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</si>
  <si>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</si>
  <si>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</si>
  <si>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</si>
  <si>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</si>
  <si>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</si>
  <si>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</si>
  <si>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</si>
  <si>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</si>
  <si>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</si>
  <si>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</si>
  <si>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</si>
  <si>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</si>
  <si>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</si>
  <si>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</si>
  <si>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</si>
  <si>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</si>
  <si>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</si>
  <si>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</si>
  <si>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</si>
  <si>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</si>
  <si>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</si>
  <si>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</si>
  <si>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</si>
  <si>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</si>
  <si>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</si>
  <si>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</si>
  <si>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</si>
  <si>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</si>
  <si>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</si>
  <si>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</si>
  <si>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</si>
  <si>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</si>
  <si>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</si>
  <si>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</si>
  <si>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</si>
  <si>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</si>
  <si>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</si>
  <si>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</si>
  <si>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</si>
  <si>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</si>
  <si>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</si>
  <si>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</si>
  <si>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</si>
  <si>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</si>
  <si>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</si>
  <si>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</si>
  <si>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</si>
  <si>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</si>
  <si>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</si>
  <si>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</si>
  <si>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</si>
  <si>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</si>
  <si>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</si>
  <si>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</si>
  <si>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</si>
  <si>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</si>
  <si>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</si>
  <si>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</si>
  <si>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</si>
  <si>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</si>
  <si>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</si>
  <si>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</si>
  <si>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</si>
  <si>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</si>
  <si>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</si>
  <si>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</si>
  <si>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</si>
  <si>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</si>
  <si>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</si>
  <si>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</si>
  <si>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</si>
  <si>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</si>
  <si>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</si>
  <si>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</si>
  <si>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</si>
  <si>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</si>
  <si>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</si>
  <si>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</si>
  <si>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</si>
  <si>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</si>
  <si>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</si>
  <si>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</si>
  <si>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</si>
  <si>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</si>
  <si>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</si>
  <si>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</si>
  <si>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</si>
  <si>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</si>
  <si>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</si>
  <si>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</si>
  <si>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</si>
  <si>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</si>
  <si>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</si>
  <si>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</si>
  <si>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</si>
  <si>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</si>
  <si>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</si>
  <si>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</si>
  <si>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</si>
  <si>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</si>
  <si>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</si>
  <si>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</si>
  <si>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</si>
  <si>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</si>
  <si>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</si>
  <si>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</si>
  <si>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</si>
  <si>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</si>
  <si>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</si>
  <si>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</si>
  <si>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</si>
  <si>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</si>
  <si>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</si>
  <si>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</si>
  <si>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</si>
  <si>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</si>
  <si>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</si>
  <si>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</si>
  <si>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</si>
  <si>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</si>
  <si>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</si>
  <si>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</si>
  <si>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</si>
  <si>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</si>
  <si>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</si>
  <si>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</si>
  <si>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</si>
  <si>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</si>
  <si>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</si>
  <si>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</si>
  <si>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</si>
  <si>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</si>
  <si>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</si>
  <si>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</si>
  <si>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</si>
  <si>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</si>
  <si>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</si>
  <si>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</si>
  <si>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</si>
  <si>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</si>
  <si>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</si>
  <si>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</si>
  <si>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</si>
  <si>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</si>
  <si>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</si>
  <si>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</si>
  <si>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</si>
  <si>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</si>
  <si>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</si>
  <si>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</si>
  <si>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</si>
  <si>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</si>
  <si>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</si>
  <si>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</si>
  <si>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</si>
  <si>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</si>
  <si>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</si>
  <si>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</si>
  <si>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</si>
  <si>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</si>
  <si>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</si>
  <si>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</si>
  <si>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</si>
  <si>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</si>
  <si>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</si>
  <si>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</si>
  <si>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</si>
  <si>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</si>
  <si>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</si>
  <si>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</si>
  <si>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</si>
  <si>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</si>
  <si>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</si>
  <si>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</si>
  <si>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</si>
  <si>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</si>
  <si>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</si>
  <si>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</si>
  <si>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</si>
  <si>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</si>
  <si>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</si>
  <si>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</si>
  <si>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</si>
  <si>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</si>
  <si>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</si>
  <si>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</si>
  <si>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</si>
  <si>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</si>
  <si>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</si>
  <si>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</si>
  <si>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</si>
  <si>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</si>
  <si>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</si>
  <si>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</si>
  <si>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</si>
  <si>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</si>
  <si>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</si>
  <si>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</si>
  <si>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</si>
  <si>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</si>
  <si>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</si>
  <si>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</si>
  <si>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</si>
  <si>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</si>
  <si>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</si>
  <si>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</si>
  <si>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</si>
  <si>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</si>
  <si>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</si>
  <si>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</si>
  <si>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</si>
  <si>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</si>
  <si>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</si>
  <si>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</si>
  <si>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</si>
  <si>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</si>
  <si>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</si>
  <si>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</si>
  <si>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</si>
  <si>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</si>
  <si>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</si>
  <si>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</si>
  <si>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</si>
  <si>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</si>
  <si>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</si>
  <si>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</si>
  <si>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</si>
  <si>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</si>
  <si>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</si>
  <si>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</si>
  <si>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</si>
  <si>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</si>
  <si>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</si>
  <si>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</si>
  <si>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</si>
  <si>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</si>
  <si>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</si>
  <si>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</si>
  <si>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</si>
  <si>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</si>
  <si>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</si>
  <si>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</si>
  <si>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</si>
  <si>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</si>
  <si>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</si>
  <si>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</si>
  <si>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</si>
  <si>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</si>
  <si>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</si>
  <si>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</si>
  <si>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</si>
  <si>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</si>
  <si>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</si>
  <si>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</si>
  <si>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</si>
  <si>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</si>
  <si>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</si>
  <si>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</si>
  <si>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</si>
  <si>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</si>
  <si>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</si>
  <si>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</si>
  <si>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</si>
  <si>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</si>
  <si>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</si>
  <si>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</si>
  <si>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</si>
  <si>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</si>
  <si>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</si>
  <si>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</si>
  <si>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</si>
  <si>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</si>
  <si>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</si>
  <si>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</si>
  <si>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</si>
  <si>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</si>
  <si>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</si>
  <si>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</si>
  <si>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</si>
  <si>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</si>
  <si>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</si>
  <si>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</si>
  <si>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</si>
  <si>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</si>
  <si>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</si>
  <si>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</si>
  <si>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</si>
  <si>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</si>
  <si>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</si>
  <si>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</si>
  <si>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</si>
  <si>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</si>
  <si>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</si>
  <si>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</si>
  <si>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</si>
  <si>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</si>
  <si>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</si>
  <si>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</si>
  <si>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</si>
  <si>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</si>
  <si>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</si>
  <si>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</si>
  <si>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</si>
  <si>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</si>
  <si>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</si>
  <si>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</si>
  <si>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</si>
  <si>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</si>
  <si>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</si>
  <si>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</si>
  <si>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</si>
  <si>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</si>
  <si>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</si>
  <si>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</si>
  <si>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</si>
  <si>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</si>
  <si>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</si>
  <si>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</si>
  <si>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</si>
  <si>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</si>
  <si>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</si>
  <si>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</si>
  <si>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</si>
  <si>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</si>
  <si>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</si>
  <si>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</si>
  <si>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</si>
  <si>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</si>
  <si>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</si>
  <si>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</si>
  <si>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</si>
  <si>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</si>
  <si>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</si>
  <si>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</si>
  <si>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</si>
  <si>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</si>
  <si>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</si>
  <si>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</si>
  <si>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</si>
  <si>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</si>
  <si>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</si>
  <si>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</si>
  <si>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</si>
  <si>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</si>
  <si>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</si>
  <si>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</si>
  <si>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</si>
  <si>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</si>
  <si>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</si>
  <si>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</si>
  <si>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</si>
  <si>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</si>
  <si>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</si>
  <si>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</si>
  <si>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</si>
  <si>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</si>
  <si>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</si>
  <si>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</si>
  <si>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</si>
  <si>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</si>
  <si>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</si>
  <si>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</si>
  <si>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</si>
  <si>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</si>
  <si>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</si>
  <si>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</si>
  <si>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</si>
  <si>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</si>
  <si>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</si>
  <si>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</si>
  <si>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</si>
  <si>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</si>
  <si>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</si>
  <si>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</si>
  <si>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</si>
  <si>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</si>
  <si>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</si>
  <si>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</si>
  <si>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</si>
  <si>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</si>
  <si>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</si>
  <si>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</si>
  <si>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</si>
  <si>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</si>
  <si>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</si>
  <si>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</si>
  <si>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</si>
  <si>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</si>
  <si>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</si>
  <si>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</si>
  <si>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</si>
  <si>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</si>
  <si>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</si>
  <si>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</si>
  <si>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</si>
  <si>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</si>
  <si>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</si>
  <si>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</si>
  <si>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</si>
  <si>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</si>
  <si>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</si>
  <si>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</si>
  <si>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</si>
  <si>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</si>
  <si>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</si>
  <si>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</si>
  <si>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</si>
  <si>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</si>
  <si>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</si>
  <si>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</si>
  <si>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</si>
  <si>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</si>
  <si>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</si>
  <si>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</si>
  <si>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</si>
  <si>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</si>
  <si>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</si>
  <si>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</si>
  <si>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</si>
  <si>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</si>
  <si>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</si>
  <si>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</si>
  <si>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</si>
  <si>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</si>
  <si>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</si>
  <si>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</si>
  <si>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</si>
  <si>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</si>
  <si>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</si>
  <si>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</si>
  <si>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</si>
  <si>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</si>
  <si>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</si>
  <si>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</si>
  <si>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</si>
  <si>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</si>
  <si>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</si>
  <si>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</si>
  <si>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</si>
  <si>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</si>
  <si>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</si>
  <si>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</si>
  <si>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</si>
  <si>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</si>
  <si>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</si>
  <si>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</si>
  <si>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</si>
  <si>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</si>
  <si>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</si>
  <si>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</si>
  <si>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</si>
  <si>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</si>
  <si>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</si>
  <si>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</si>
  <si>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</si>
  <si>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</si>
  <si>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</si>
  <si>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</si>
  <si>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</si>
  <si>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</si>
  <si>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</si>
  <si>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</si>
  <si>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</si>
  <si>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</si>
  <si>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</si>
  <si>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</si>
  <si>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</si>
  <si>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</si>
  <si>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</si>
  <si>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</si>
  <si>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</si>
  <si>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</si>
  <si>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</si>
  <si>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</si>
  <si>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</si>
  <si>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</si>
  <si>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</si>
  <si>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</si>
  <si>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</si>
  <si>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</si>
  <si>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</si>
  <si>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</si>
  <si>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</si>
  <si>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</si>
  <si>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</si>
  <si>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</si>
  <si>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</si>
  <si>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</si>
  <si>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</si>
  <si>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</si>
  <si>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</si>
  <si>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</si>
  <si>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</si>
  <si>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</si>
  <si>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</si>
  <si>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</si>
  <si>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</si>
  <si>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</si>
  <si>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</si>
  <si>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</si>
  <si>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</si>
  <si>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</si>
  <si>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</si>
  <si>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</si>
  <si>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</si>
  <si>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</si>
  <si>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</si>
  <si>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</si>
  <si>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</si>
  <si>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</si>
  <si>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</si>
  <si>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</si>
  <si>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</si>
  <si>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</si>
  <si>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</si>
  <si>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</si>
  <si>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</si>
  <si>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</si>
  <si>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</si>
  <si>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</si>
  <si>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</si>
  <si>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</si>
  <si>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</si>
  <si>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</si>
  <si>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</si>
  <si>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</si>
  <si>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</si>
  <si>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</si>
  <si>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</si>
  <si>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</si>
  <si>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</si>
  <si>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</si>
  <si>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</si>
  <si>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</si>
  <si>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</si>
  <si>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</si>
  <si>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</si>
  <si>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</si>
  <si>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</si>
  <si>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</si>
  <si>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</si>
  <si>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</si>
  <si>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</si>
  <si>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</si>
  <si>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</si>
  <si>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</si>
  <si>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</si>
  <si>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</si>
  <si>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</si>
  <si>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</si>
  <si>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</si>
  <si>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</si>
  <si>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</si>
  <si>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</si>
  <si>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</si>
  <si>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</si>
  <si>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</si>
  <si>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</si>
  <si>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</si>
  <si>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</si>
  <si>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</si>
  <si>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</si>
  <si>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</si>
  <si>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</si>
  <si>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</si>
  <si>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</si>
  <si>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</si>
  <si>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</si>
  <si>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</si>
  <si>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</si>
  <si>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</si>
  <si>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</si>
  <si>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</si>
  <si>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</si>
  <si>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</si>
  <si>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</si>
  <si>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</si>
  <si>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</si>
  <si>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</si>
  <si>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</si>
  <si>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</si>
  <si>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</si>
  <si>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</si>
  <si>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</si>
  <si>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</si>
  <si>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</si>
  <si>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</si>
  <si>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</si>
  <si>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</si>
  <si>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</si>
  <si>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</si>
  <si>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</si>
  <si>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</si>
  <si>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</si>
  <si>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</si>
  <si>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</si>
  <si>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</si>
  <si>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</si>
  <si>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</si>
  <si>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</si>
  <si>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</si>
  <si>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</si>
  <si>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</si>
  <si>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</si>
  <si>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</si>
  <si>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</si>
  <si>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</si>
  <si>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</si>
  <si>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</si>
  <si>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</si>
  <si>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</si>
  <si>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</si>
  <si>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</si>
  <si>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</si>
  <si>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</si>
  <si>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</si>
  <si>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</si>
  <si>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</si>
  <si>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</si>
  <si>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</si>
  <si>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</si>
  <si>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</si>
  <si>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</si>
  <si>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</si>
  <si>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</si>
  <si>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</si>
  <si>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</si>
  <si>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</si>
  <si>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</si>
  <si>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</si>
  <si>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</si>
  <si>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</si>
  <si>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</si>
  <si>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</si>
  <si>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</si>
  <si>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</si>
  <si>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</si>
  <si>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</si>
  <si>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</si>
  <si>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</si>
  <si>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</si>
  <si>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</si>
  <si>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</si>
  <si>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</si>
  <si>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</si>
  <si>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</si>
  <si>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</si>
  <si>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</si>
  <si>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</si>
  <si>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</si>
  <si>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</si>
  <si>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</si>
  <si>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</si>
  <si>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</si>
  <si>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</si>
  <si>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</si>
  <si>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</si>
  <si>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</si>
  <si>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</si>
  <si>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</si>
  <si>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</si>
  <si>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</si>
  <si>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</si>
  <si>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</si>
  <si>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</si>
  <si>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</si>
  <si>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</si>
  <si>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</si>
  <si>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</si>
  <si>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</si>
  <si>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</si>
  <si>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</si>
  <si>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</si>
  <si>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</si>
  <si>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</si>
  <si>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</si>
  <si>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</si>
  <si>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</si>
  <si>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</si>
  <si>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</si>
  <si>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</si>
  <si>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</si>
  <si>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</si>
  <si>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</si>
  <si>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</si>
  <si>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</si>
  <si>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</si>
  <si>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</si>
  <si>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</si>
  <si>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</si>
  <si>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</si>
  <si>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</si>
  <si>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</si>
  <si>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</si>
  <si>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</si>
  <si>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</si>
  <si>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</si>
  <si>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</si>
  <si>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</si>
  <si>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</si>
  <si>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</si>
  <si>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</si>
  <si>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</si>
  <si>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</si>
  <si>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</si>
  <si>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</si>
  <si>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</si>
  <si>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</si>
  <si>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</si>
  <si>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</si>
  <si>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</si>
  <si>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</si>
  <si>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</si>
  <si>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</si>
  <si>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</si>
  <si>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</si>
  <si>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</si>
  <si>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</si>
  <si>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</si>
  <si>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</si>
  <si>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</si>
  <si>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</si>
  <si>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</si>
  <si>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</si>
  <si>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</si>
  <si>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</si>
  <si>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</si>
  <si>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</si>
  <si>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</si>
  <si>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</si>
  <si>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</si>
  <si>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</si>
  <si>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</si>
  <si>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</si>
  <si>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</si>
  <si>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</si>
  <si>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</si>
  <si>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</si>
  <si>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</si>
  <si>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</si>
  <si>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</si>
  <si>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</si>
  <si>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</si>
  <si>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</si>
  <si>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</si>
  <si>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</si>
  <si>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</si>
  <si>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</si>
  <si>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</si>
  <si>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</si>
  <si>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</si>
  <si>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</si>
  <si>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</si>
  <si>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</si>
  <si>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</si>
  <si>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</si>
  <si>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</si>
  <si>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</si>
  <si>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</si>
  <si>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</si>
  <si>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</si>
  <si>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</si>
  <si>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</si>
  <si>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</si>
  <si>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</si>
  <si>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</si>
  <si>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</si>
  <si>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</si>
  <si>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</si>
  <si>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</si>
  <si>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</si>
  <si>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</si>
  <si>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</si>
  <si>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</si>
  <si>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</si>
  <si>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</si>
  <si>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</si>
  <si>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</si>
  <si>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</si>
  <si>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</si>
  <si>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</si>
  <si>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</si>
  <si>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</si>
  <si>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</si>
  <si>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</si>
  <si>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</si>
  <si>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</si>
  <si>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</si>
  <si>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</si>
  <si>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</si>
  <si>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</si>
  <si>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</si>
  <si>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</si>
  <si>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</si>
  <si>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</si>
  <si>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</si>
  <si>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</si>
  <si>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</si>
  <si>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</si>
  <si>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</si>
  <si>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</si>
  <si>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</si>
  <si>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</si>
  <si>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</si>
  <si>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</si>
  <si>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</si>
  <si>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</si>
  <si>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</si>
  <si>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</si>
  <si>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</si>
  <si>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</si>
  <si>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</si>
  <si>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</si>
  <si>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</si>
  <si>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</si>
  <si>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</si>
  <si>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</si>
  <si>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</si>
  <si>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</si>
  <si>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</si>
  <si>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</si>
  <si>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</si>
  <si>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</si>
  <si>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</si>
  <si>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</si>
  <si>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</si>
  <si>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</si>
  <si>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</si>
  <si>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</si>
  <si>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</si>
  <si>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</si>
  <si>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</si>
  <si>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</si>
  <si>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</si>
  <si>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</si>
  <si>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</si>
  <si>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</si>
  <si>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</si>
  <si>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</si>
  <si>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</si>
  <si>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</si>
  <si>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</si>
  <si>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</si>
  <si>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</si>
  <si>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</si>
  <si>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</si>
  <si>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</si>
  <si>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</si>
  <si>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</si>
  <si>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</si>
  <si>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</si>
  <si>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</si>
  <si>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</si>
  <si>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</si>
  <si>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</si>
  <si>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</si>
  <si>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</si>
  <si>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</si>
  <si>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</si>
  <si>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</si>
  <si>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</si>
  <si>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</si>
  <si>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</si>
  <si>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</si>
  <si>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</si>
  <si>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</si>
  <si>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</si>
  <si>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</si>
  <si>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</si>
  <si>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</si>
  <si>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</si>
  <si>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</si>
  <si>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</si>
  <si>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</si>
  <si>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</si>
  <si>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</si>
  <si>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</si>
  <si>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</si>
  <si>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</si>
  <si>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</si>
  <si>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</si>
  <si>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</si>
  <si>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</si>
  <si>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</si>
  <si>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</si>
  <si>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</si>
  <si>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</si>
  <si>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</si>
  <si>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</si>
  <si>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</si>
  <si>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</si>
  <si>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</si>
  <si>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</si>
  <si>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</si>
  <si>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</si>
  <si>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</si>
  <si>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</si>
  <si>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</si>
  <si>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</si>
  <si>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</si>
  <si>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</si>
  <si>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</si>
  <si>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</si>
  <si>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</si>
  <si>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</si>
  <si>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</si>
  <si>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</si>
  <si>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</si>
  <si>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</si>
  <si>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</si>
  <si>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</si>
  <si>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</si>
  <si>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</si>
  <si>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</si>
  <si>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</si>
  <si>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</si>
  <si>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</si>
  <si>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</si>
  <si>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</si>
  <si>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</si>
  <si>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</si>
  <si>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</si>
  <si>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</si>
  <si>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</si>
  <si>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</si>
  <si>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</si>
  <si>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</si>
  <si>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</si>
  <si>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</si>
  <si>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</si>
  <si>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</si>
  <si>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</si>
  <si>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</si>
  <si>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</si>
  <si>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</si>
  <si>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</si>
  <si>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</si>
  <si>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</si>
  <si>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</si>
  <si>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</si>
  <si>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</si>
  <si>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</si>
  <si>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</si>
  <si>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</si>
  <si>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</si>
  <si>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</si>
  <si>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</si>
  <si>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</si>
  <si>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</si>
  <si>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</si>
  <si>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</si>
  <si>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</si>
  <si>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</si>
  <si>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</si>
  <si>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</si>
  <si>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</si>
  <si>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</si>
  <si>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</si>
  <si>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</si>
  <si>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</si>
  <si>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</si>
  <si>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</si>
  <si>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</si>
  <si>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</si>
  <si>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</si>
  <si>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</si>
  <si>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</si>
  <si>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</si>
  <si>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</si>
  <si>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</si>
  <si>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</si>
  <si>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</si>
  <si>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</si>
  <si>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</si>
  <si>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</si>
  <si>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</si>
  <si>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</si>
  <si>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</si>
  <si>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</si>
  <si>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</si>
  <si>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</si>
  <si>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</si>
  <si>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</si>
  <si>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</si>
  <si>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</si>
  <si>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</si>
  <si>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</si>
  <si>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</si>
  <si>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</si>
  <si>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</si>
  <si>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</si>
  <si>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</si>
  <si>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</si>
  <si>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</si>
  <si>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</si>
  <si>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</si>
  <si>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</si>
  <si>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</si>
  <si>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</si>
  <si>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</si>
  <si>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</si>
  <si>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</si>
  <si>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</si>
  <si>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</si>
  <si>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</si>
  <si>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</si>
  <si>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</si>
  <si>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</si>
  <si>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</si>
  <si>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</si>
  <si>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</si>
  <si>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</si>
  <si>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</si>
  <si>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</si>
  <si>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</si>
  <si>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</si>
  <si>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</si>
  <si>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</si>
  <si>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</si>
  <si>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</si>
  <si>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</si>
  <si>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</si>
  <si>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</si>
  <si>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</si>
  <si>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</si>
  <si>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</si>
  <si>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</si>
  <si>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</si>
  <si>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</si>
  <si>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</si>
  <si>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</si>
  <si>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</si>
  <si>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</si>
  <si>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</si>
  <si>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</si>
  <si>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</si>
  <si>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</si>
  <si>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</si>
  <si>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</si>
  <si>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</si>
  <si>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</si>
  <si>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</si>
  <si>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</si>
  <si>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</si>
  <si>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</si>
  <si>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</si>
  <si>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</si>
  <si>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</si>
  <si>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</si>
  <si>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</si>
  <si>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</si>
  <si>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</si>
  <si>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</si>
  <si>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</si>
  <si>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</si>
  <si>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</si>
  <si>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</si>
  <si>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</si>
  <si>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</si>
  <si>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</si>
  <si>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</si>
  <si>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</si>
  <si>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</si>
  <si>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</si>
  <si>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</si>
  <si>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</si>
  <si>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</si>
  <si>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</si>
  <si>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</si>
  <si>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</si>
  <si>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</si>
  <si>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</si>
  <si>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</si>
  <si>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</si>
  <si>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</si>
  <si>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</si>
  <si>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</si>
  <si>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</si>
  <si>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</si>
  <si>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</si>
  <si>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</si>
  <si>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</si>
  <si>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</si>
  <si>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</si>
  <si>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</si>
  <si>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</si>
  <si>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</si>
  <si>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</si>
  <si>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</si>
  <si>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</si>
  <si>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</si>
  <si>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</si>
  <si>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</si>
  <si>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</si>
  <si>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</si>
  <si>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</si>
  <si>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</si>
  <si>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</si>
  <si>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</si>
  <si>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</si>
  <si>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</si>
  <si>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</si>
  <si>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</si>
  <si>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</si>
  <si>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</si>
  <si>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</si>
  <si>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</si>
  <si>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</si>
  <si>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</si>
  <si>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</si>
  <si>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</si>
  <si>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</si>
  <si>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</si>
  <si>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</si>
  <si>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</si>
  <si>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</si>
  <si>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</si>
  <si>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</si>
  <si>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</si>
  <si>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</si>
  <si>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</si>
  <si>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</si>
  <si>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</si>
  <si>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</si>
  <si>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</si>
  <si>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</si>
  <si>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</si>
  <si>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</si>
  <si>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</si>
  <si>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</si>
  <si>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</si>
  <si>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</si>
  <si>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</si>
  <si>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</si>
  <si>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</si>
  <si>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</si>
  <si>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</si>
  <si>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</si>
  <si>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</si>
  <si>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</si>
  <si>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</si>
  <si>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</si>
  <si>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</si>
  <si>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</si>
  <si>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</si>
  <si>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</si>
  <si>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</si>
  <si>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</si>
  <si>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</si>
  <si>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</si>
  <si>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</si>
  <si>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</si>
  <si>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</si>
  <si>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</si>
  <si>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</si>
  <si>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</si>
  <si>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</si>
  <si>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</si>
  <si>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</si>
  <si>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</si>
  <si>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</si>
  <si>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</si>
  <si>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</si>
  <si>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</si>
  <si>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</si>
  <si>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</si>
  <si>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</si>
  <si>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</si>
  <si>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</si>
  <si>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</si>
  <si>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</si>
  <si>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</si>
  <si>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</si>
  <si>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</si>
  <si>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</si>
  <si>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</si>
  <si>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</si>
  <si>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</si>
  <si>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</si>
  <si>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</si>
  <si>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</si>
  <si>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</si>
  <si>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</si>
  <si>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</si>
  <si>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</si>
  <si>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</si>
  <si>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</si>
  <si>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</si>
  <si>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</si>
  <si>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</si>
  <si>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</si>
  <si>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</si>
  <si>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</si>
  <si>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</si>
  <si>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</si>
  <si>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</si>
  <si>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</si>
  <si>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</si>
  <si>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</si>
  <si>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</si>
  <si>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</si>
  <si>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</si>
  <si>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</si>
  <si>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</si>
  <si>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</si>
  <si>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</si>
  <si>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</si>
  <si>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</si>
  <si>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</si>
  <si>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</si>
  <si>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</si>
  <si>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</si>
  <si>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</si>
  <si>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</si>
  <si>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</si>
  <si>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</si>
  <si>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</si>
  <si>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</si>
  <si>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</si>
  <si>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</si>
  <si>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</si>
  <si>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</si>
  <si>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</si>
  <si>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</si>
  <si>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</si>
  <si>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</si>
  <si>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</si>
  <si>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</si>
  <si>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</si>
  <si>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</si>
  <si>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</si>
  <si>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</si>
  <si>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</si>
  <si>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</si>
  <si>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</si>
  <si>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</si>
  <si>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</si>
  <si>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</si>
  <si>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</si>
  <si>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</si>
  <si>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</si>
  <si>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</si>
  <si>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</si>
  <si>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</si>
  <si>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</si>
  <si>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</si>
  <si>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</si>
  <si>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</si>
  <si>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</si>
  <si>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</si>
  <si>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</si>
  <si>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</si>
  <si>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</si>
  <si>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</si>
  <si>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</si>
  <si>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</si>
  <si>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</si>
  <si>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</si>
  <si>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</si>
  <si>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</si>
  <si>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</si>
  <si>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</si>
  <si>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</si>
  <si>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</si>
  <si>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</si>
  <si>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</si>
  <si>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</si>
  <si>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</si>
  <si>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</si>
  <si>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</si>
  <si>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</si>
  <si>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</si>
  <si>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</si>
  <si>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</si>
  <si>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</si>
  <si>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</si>
  <si>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</si>
  <si>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</si>
  <si>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</si>
  <si>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</si>
  <si>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</si>
  <si>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</si>
  <si>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</si>
  <si>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</si>
  <si>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</si>
  <si>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</si>
  <si>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</si>
  <si>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</si>
  <si>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</si>
  <si>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</si>
  <si>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</si>
  <si>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</si>
  <si>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</si>
  <si>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</si>
  <si>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</si>
  <si>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</si>
  <si>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</si>
  <si>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</si>
  <si>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</si>
  <si>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</si>
  <si>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</si>
  <si>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</si>
  <si>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</si>
  <si>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</si>
  <si>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</si>
  <si>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</si>
  <si>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</si>
  <si>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</si>
  <si>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</si>
  <si>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</si>
  <si>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</si>
  <si>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</si>
  <si>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</si>
  <si>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</si>
  <si>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</si>
  <si>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</si>
  <si>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</si>
  <si>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</si>
  <si>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</si>
  <si>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</si>
  <si>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</si>
  <si>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</si>
  <si>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</si>
  <si>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</si>
  <si>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</si>
  <si>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</si>
  <si>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</si>
  <si>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</si>
  <si>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</si>
  <si>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</si>
  <si>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</si>
  <si>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</si>
  <si>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</si>
  <si>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</si>
  <si>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</si>
  <si>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</si>
  <si>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</si>
  <si>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</si>
  <si>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</si>
  <si>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</si>
  <si>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</si>
  <si>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</si>
  <si>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</si>
  <si>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</si>
  <si>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</si>
  <si>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</si>
  <si>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</si>
  <si>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</si>
  <si>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</si>
  <si>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</si>
  <si>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</si>
  <si>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</si>
  <si>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</si>
  <si>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</si>
  <si>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</si>
  <si>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</si>
  <si>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</si>
  <si>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</si>
  <si>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</si>
  <si>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</si>
  <si>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</si>
  <si>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</si>
  <si>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</si>
  <si>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</si>
  <si>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</si>
  <si>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</si>
  <si>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</si>
  <si>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</si>
  <si>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</si>
  <si>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</si>
  <si>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</si>
  <si>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</si>
  <si>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</si>
  <si>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</si>
  <si>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</si>
  <si>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</si>
  <si>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</si>
  <si>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</si>
  <si>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</si>
  <si>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</si>
  <si>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</si>
  <si>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</si>
  <si>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</si>
  <si>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</si>
  <si>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</si>
  <si>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</si>
  <si>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</si>
  <si>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</si>
  <si>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</si>
  <si>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</si>
  <si>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</si>
  <si>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</si>
  <si>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</si>
  <si>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</si>
  <si>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</si>
  <si>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</si>
  <si>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</si>
  <si>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</si>
  <si>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</si>
  <si>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</si>
  <si>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</si>
  <si>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</si>
  <si>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</si>
  <si>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</si>
  <si>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</si>
  <si>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</si>
  <si>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</si>
  <si>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</si>
  <si>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</si>
  <si>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</si>
  <si>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</si>
  <si>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</si>
  <si>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</si>
  <si>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</si>
  <si>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</si>
  <si>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</si>
  <si>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</si>
  <si>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</si>
  <si>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</si>
  <si>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</si>
  <si>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</si>
  <si>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</si>
  <si>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</si>
  <si>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</si>
  <si>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</si>
  <si>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</si>
  <si>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</si>
  <si>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</si>
  <si>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</si>
  <si>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</si>
  <si>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</si>
  <si>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</si>
  <si>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</si>
  <si>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</si>
  <si>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</si>
  <si>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</si>
  <si>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</si>
  <si>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</si>
  <si>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</si>
  <si>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</si>
  <si>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</si>
  <si>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</si>
  <si>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</si>
  <si>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</si>
  <si>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</si>
  <si>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</si>
  <si>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</si>
  <si>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</si>
  <si>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</si>
  <si>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</si>
  <si>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</si>
  <si>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</si>
  <si>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</si>
  <si>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</si>
  <si>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</si>
  <si>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</si>
  <si>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</si>
  <si>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</si>
  <si>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</si>
  <si>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</si>
  <si>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</si>
  <si>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</si>
  <si>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</si>
  <si>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</si>
  <si>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</si>
  <si>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</si>
  <si>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</si>
  <si>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</si>
  <si>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</si>
  <si>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</si>
  <si>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</si>
  <si>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</si>
  <si>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</si>
  <si>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</si>
  <si>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</si>
  <si>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</si>
  <si>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</si>
  <si>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</si>
  <si>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</si>
  <si>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</si>
  <si>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</si>
  <si>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</si>
  <si>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</si>
  <si>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</si>
  <si>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</si>
  <si>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</si>
  <si>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</si>
  <si>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</si>
  <si>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</si>
  <si>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</si>
  <si>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</si>
  <si>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</si>
  <si>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</si>
  <si>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</si>
  <si>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</si>
  <si>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</si>
  <si>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</si>
  <si>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</si>
  <si>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</si>
  <si>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</si>
  <si>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</si>
  <si>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</si>
  <si>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</si>
  <si>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</si>
  <si>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</si>
  <si>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</si>
  <si>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</si>
  <si>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</si>
  <si>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</si>
  <si>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</si>
  <si>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</si>
  <si>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</si>
  <si>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</si>
  <si>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</si>
  <si>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</si>
  <si>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</si>
  <si>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</si>
  <si>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</si>
  <si>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</si>
  <si>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</si>
  <si>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</si>
  <si>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</si>
  <si>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</si>
  <si>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</si>
  <si>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</si>
  <si>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</si>
  <si>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</si>
  <si>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</si>
  <si>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</si>
  <si>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</si>
  <si>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</si>
  <si>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</si>
  <si>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</si>
  <si>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</si>
  <si>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</si>
  <si>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</si>
  <si>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</si>
  <si>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</si>
  <si>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</si>
  <si>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</si>
  <si>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</si>
  <si>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</si>
  <si>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</si>
  <si>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</si>
  <si>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</si>
  <si>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</si>
  <si>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</si>
  <si>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</si>
  <si>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</si>
  <si>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</si>
  <si>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</si>
  <si>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</si>
  <si>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</si>
  <si>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</si>
  <si>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</si>
  <si>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</si>
  <si>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</si>
  <si>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</si>
  <si>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</si>
  <si>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</si>
  <si>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</si>
  <si>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</si>
  <si>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</si>
  <si>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</si>
  <si>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</si>
  <si>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</si>
  <si>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</si>
  <si>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</si>
  <si>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</si>
  <si>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</si>
  <si>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</si>
  <si>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</si>
  <si>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</si>
  <si>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</si>
  <si>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</si>
  <si>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</si>
  <si>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</si>
  <si>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</si>
  <si>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</si>
  <si>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</si>
  <si>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</si>
  <si>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</si>
  <si>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</si>
  <si>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</si>
  <si>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</si>
  <si>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</si>
  <si>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</si>
  <si>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</si>
  <si>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</si>
  <si>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</si>
  <si>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</si>
  <si>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</si>
  <si>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</si>
  <si>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</si>
  <si>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</si>
  <si>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</si>
  <si>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</si>
  <si>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</si>
  <si>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</si>
  <si>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</si>
  <si>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</si>
  <si>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</si>
  <si>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</si>
  <si>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</si>
  <si>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</si>
  <si>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</si>
  <si>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</si>
  <si>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</si>
  <si>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</si>
  <si>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</si>
  <si>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</si>
  <si>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</si>
  <si>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</si>
  <si>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</si>
  <si>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</si>
  <si>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</si>
  <si>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</si>
  <si>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</si>
  <si>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</si>
  <si>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</si>
  <si>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</si>
  <si>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</si>
  <si>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</si>
  <si>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</si>
  <si>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</si>
  <si>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</si>
  <si>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</si>
  <si>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</si>
  <si>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</si>
  <si>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</si>
  <si>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</si>
  <si>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</si>
  <si>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</si>
  <si>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</si>
  <si>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</si>
  <si>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</si>
  <si>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</si>
  <si>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</si>
  <si>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</si>
  <si>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</si>
  <si>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</si>
  <si>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</si>
  <si>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</si>
  <si>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</si>
  <si>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</si>
  <si>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</si>
  <si>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</si>
  <si>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</si>
  <si>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</si>
  <si>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</si>
  <si>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</si>
  <si>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</si>
  <si>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</si>
  <si>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</si>
  <si>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</si>
  <si>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</si>
  <si>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</si>
  <si>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</si>
  <si>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</si>
  <si>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</si>
  <si>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</si>
  <si>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</si>
  <si>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</si>
  <si>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</si>
  <si>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</si>
  <si>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</si>
  <si>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</si>
  <si>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</si>
  <si>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</si>
  <si>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</si>
  <si>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</si>
  <si>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</si>
  <si>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</si>
  <si>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</si>
  <si>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</si>
  <si>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</si>
  <si>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</si>
  <si>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</si>
  <si>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</si>
  <si>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</si>
  <si>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</si>
  <si>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</si>
  <si>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</si>
  <si>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</si>
  <si>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</si>
  <si>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</si>
  <si>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</si>
  <si>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</si>
  <si>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</si>
  <si>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</si>
  <si>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</si>
  <si>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</si>
  <si>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</si>
  <si>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</si>
  <si>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</si>
  <si>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</si>
  <si>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</si>
  <si>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</si>
  <si>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</si>
  <si>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</si>
  <si>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</si>
  <si>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</si>
  <si>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</si>
  <si>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</si>
  <si>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</si>
  <si>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</si>
  <si>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</si>
  <si>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</si>
  <si>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</si>
  <si>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</si>
  <si>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</si>
  <si>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</si>
  <si>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</si>
  <si>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</si>
  <si>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</si>
  <si>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</si>
  <si>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</si>
  <si>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</si>
  <si>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</si>
  <si>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</si>
  <si>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</si>
  <si>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</si>
  <si>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</si>
  <si>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</si>
  <si>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</si>
  <si>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</si>
  <si>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</si>
  <si>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</si>
  <si>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</si>
  <si>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</si>
  <si>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</si>
  <si>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</si>
  <si>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</si>
  <si>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</si>
  <si>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</si>
  <si>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</si>
  <si>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</si>
  <si>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</si>
  <si>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</si>
  <si>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</si>
  <si>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</si>
  <si>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</si>
  <si>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</si>
  <si>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</si>
  <si>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</si>
  <si>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</si>
  <si>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</si>
  <si>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</si>
  <si>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</si>
  <si>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</si>
  <si>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</si>
  <si>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</si>
  <si>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</si>
  <si>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</si>
  <si>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</si>
  <si>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</si>
  <si>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</si>
  <si>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</si>
  <si>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</si>
  <si>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</si>
  <si>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</si>
  <si>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</si>
  <si>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</si>
  <si>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</si>
  <si>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</si>
  <si>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</si>
  <si>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</si>
  <si>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</si>
  <si>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</si>
  <si>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</si>
  <si>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</si>
  <si>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</si>
  <si>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</si>
  <si>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</si>
  <si>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</si>
  <si>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</si>
  <si>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</si>
  <si>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</si>
  <si>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</si>
  <si>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</si>
  <si>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</si>
  <si>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</si>
  <si>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</si>
  <si>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</si>
  <si>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</si>
  <si>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</si>
  <si>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</si>
  <si>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</si>
  <si>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</si>
  <si>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</si>
  <si>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</si>
  <si>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</si>
  <si>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</si>
  <si>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</si>
  <si>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</si>
  <si>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</si>
  <si>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</si>
  <si>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</si>
  <si>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</si>
  <si>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</si>
  <si>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</si>
  <si>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</si>
  <si>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</si>
  <si>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</si>
  <si>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</si>
  <si>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</si>
  <si>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</si>
  <si>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</si>
  <si>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</si>
  <si>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</si>
  <si>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</si>
  <si>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</si>
  <si>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</si>
  <si>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</si>
  <si>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</si>
  <si>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</si>
  <si>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</si>
  <si>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</si>
  <si>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</si>
  <si>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</si>
  <si>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</si>
  <si>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</si>
  <si>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</si>
  <si>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</si>
  <si>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</si>
  <si>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</si>
  <si>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</si>
  <si>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</si>
  <si>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</si>
  <si>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</si>
  <si>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</si>
  <si>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</si>
  <si>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</si>
  <si>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</si>
  <si>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</si>
  <si>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</si>
  <si>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</si>
  <si>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</si>
  <si>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</si>
  <si>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</si>
  <si>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</si>
  <si>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</si>
  <si>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</si>
  <si>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</si>
  <si>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</si>
  <si>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</si>
  <si>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</si>
  <si>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</si>
  <si>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</si>
  <si>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</si>
  <si>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</si>
  <si>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</si>
  <si>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</si>
  <si>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</si>
  <si>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</si>
  <si>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</si>
  <si>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</si>
  <si>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</si>
  <si>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</si>
  <si>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</si>
  <si>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</si>
  <si>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</si>
  <si>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</si>
  <si>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</si>
  <si>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</si>
  <si>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</si>
  <si>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</si>
  <si>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</si>
  <si>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</si>
  <si>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</si>
  <si>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</si>
  <si>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</si>
  <si>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</si>
  <si>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</si>
  <si>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</si>
  <si>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</si>
  <si>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</si>
  <si>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</si>
  <si>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</si>
  <si>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</si>
  <si>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</si>
  <si>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</si>
  <si>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</si>
  <si>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</si>
  <si>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</si>
  <si>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</si>
  <si>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</si>
  <si>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</si>
  <si>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</si>
  <si>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</si>
  <si>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</si>
  <si>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</si>
  <si>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</si>
  <si>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</si>
  <si>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</si>
  <si>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</si>
  <si>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</si>
  <si>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</si>
  <si>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</si>
  <si>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</si>
  <si>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</si>
  <si>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</si>
  <si>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</si>
  <si>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</si>
  <si>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</si>
  <si>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</si>
  <si>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</si>
  <si>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</si>
  <si>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</si>
  <si>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</si>
  <si>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</si>
  <si>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</si>
  <si>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</si>
  <si>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</si>
  <si>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</si>
  <si>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</si>
  <si>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</si>
  <si>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</si>
  <si>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</si>
  <si>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</si>
  <si>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</si>
  <si>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</si>
  <si>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</si>
  <si>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</si>
  <si>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</si>
  <si>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</si>
  <si>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</si>
  <si>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</si>
  <si>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</si>
  <si>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</si>
  <si>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</si>
  <si>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</si>
  <si>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</si>
  <si>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</si>
  <si>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</si>
  <si>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</si>
  <si>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</si>
  <si>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</si>
  <si>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</si>
  <si>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</si>
  <si>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</si>
  <si>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</si>
  <si>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</si>
  <si>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</si>
  <si>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</si>
  <si>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</si>
  <si>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</si>
  <si>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</si>
  <si>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</si>
  <si>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</si>
  <si>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</si>
  <si>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</si>
  <si>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</si>
  <si>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</si>
  <si>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</si>
  <si>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</si>
  <si>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</si>
  <si>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</si>
  <si>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</si>
  <si>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</si>
  <si>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</si>
  <si>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</si>
  <si>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</si>
  <si>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</si>
  <si>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</si>
  <si>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</si>
  <si>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</si>
  <si>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</si>
  <si>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</si>
  <si>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</si>
  <si>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</si>
  <si>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</si>
  <si>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</si>
  <si>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</si>
  <si>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</si>
  <si>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</si>
  <si>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</si>
  <si>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</si>
  <si>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</si>
  <si>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</si>
  <si>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</si>
  <si>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</si>
  <si>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</si>
  <si>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</si>
  <si>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</si>
  <si>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</si>
  <si>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</si>
  <si>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</si>
  <si>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</si>
  <si>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</si>
  <si>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</si>
  <si>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</si>
  <si>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</si>
  <si>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</si>
  <si>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</si>
  <si>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</si>
  <si>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</si>
  <si>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</si>
  <si>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</si>
  <si>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</si>
  <si>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</si>
  <si>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</si>
  <si>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</si>
  <si>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</si>
  <si>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</si>
  <si>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</si>
  <si>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</si>
  <si>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</si>
  <si>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</si>
  <si>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</si>
  <si>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</si>
  <si>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</si>
  <si>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</si>
  <si>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</si>
  <si>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</si>
  <si>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</si>
  <si>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</si>
  <si>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</si>
  <si>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</si>
  <si>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</si>
  <si>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</si>
  <si>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</si>
  <si>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</si>
  <si>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</si>
  <si>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</si>
  <si>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</si>
  <si>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</si>
  <si>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</si>
  <si>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</si>
  <si>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</si>
  <si>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</si>
  <si>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</si>
  <si>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</si>
  <si>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</si>
  <si>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</si>
  <si>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</si>
  <si>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</si>
  <si>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</si>
  <si>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</si>
  <si>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</si>
  <si>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</si>
  <si>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</si>
  <si>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</si>
  <si>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</si>
  <si>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</si>
  <si>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</si>
  <si>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</si>
  <si>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</si>
  <si>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</si>
  <si>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</si>
  <si>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</si>
  <si>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</si>
  <si>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</si>
  <si>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</si>
  <si>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</si>
  <si>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</si>
  <si>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</si>
  <si>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</si>
  <si>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</si>
  <si>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</si>
  <si>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</si>
  <si>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</si>
  <si>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</si>
  <si>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</si>
  <si>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</si>
  <si>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</si>
  <si>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</si>
  <si>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</si>
  <si>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</si>
  <si>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</si>
  <si>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</si>
  <si>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</si>
  <si>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</si>
  <si>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</si>
  <si>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</si>
  <si>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</si>
  <si>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</si>
  <si>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</si>
  <si>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</si>
  <si>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</si>
  <si>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</si>
  <si>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</si>
  <si>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</si>
  <si>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</si>
  <si>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</si>
  <si>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</si>
  <si>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</si>
  <si>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</si>
  <si>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</si>
  <si>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</si>
  <si>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</si>
  <si>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</si>
  <si>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</si>
  <si>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</si>
  <si>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</si>
  <si>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</si>
  <si>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</si>
  <si>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</si>
  <si>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</si>
  <si>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</si>
  <si>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</si>
  <si>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</si>
  <si>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</si>
  <si>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</si>
  <si>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</si>
  <si>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</si>
  <si>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</si>
  <si>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</si>
  <si>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</si>
  <si>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</si>
  <si>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</si>
  <si>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</si>
  <si>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</si>
  <si>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</si>
  <si>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</si>
  <si>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</si>
  <si>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</si>
  <si>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</si>
  <si>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</si>
  <si>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</si>
  <si>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</si>
  <si>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</si>
  <si>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</si>
  <si>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</si>
  <si>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</si>
  <si>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</si>
  <si>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</si>
  <si>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</si>
  <si>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</si>
  <si>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</si>
  <si>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</si>
  <si>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</si>
  <si>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</si>
  <si>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</si>
  <si>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</si>
  <si>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</si>
  <si>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</si>
  <si>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</si>
  <si>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</si>
  <si>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</si>
  <si>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</si>
  <si>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</si>
  <si>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</si>
  <si>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</si>
  <si>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</si>
  <si>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</si>
  <si>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</si>
  <si>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</si>
  <si>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</si>
  <si>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</si>
  <si>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</si>
  <si>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</si>
  <si>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</si>
  <si>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</si>
  <si>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</si>
  <si>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</si>
  <si>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</si>
  <si>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</si>
  <si>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</si>
  <si>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</si>
  <si>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</si>
  <si>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</si>
  <si>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</si>
  <si>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</si>
  <si>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</si>
  <si>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</si>
  <si>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</si>
  <si>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</si>
  <si>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</si>
  <si>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</si>
  <si>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</si>
  <si>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</si>
  <si>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</si>
  <si>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</si>
  <si>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</si>
  <si>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</si>
  <si>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</si>
  <si>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</si>
  <si>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</si>
  <si>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</si>
  <si>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</si>
  <si>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</si>
  <si>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</si>
  <si>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</si>
  <si>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</si>
  <si>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</si>
  <si>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</si>
  <si>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</si>
  <si>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</si>
  <si>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</si>
  <si>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</si>
  <si>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</si>
  <si>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</si>
  <si>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</si>
  <si>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</si>
  <si>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</si>
  <si>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</si>
  <si>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</si>
  <si>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</si>
  <si>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</si>
  <si>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</si>
  <si>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</si>
  <si>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</si>
  <si>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</si>
  <si>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</si>
  <si>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</si>
  <si>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</si>
  <si>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</si>
  <si>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</si>
  <si>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</si>
  <si>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</si>
  <si>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</si>
  <si>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</si>
  <si>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</si>
  <si>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</si>
  <si>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</si>
  <si>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</si>
  <si>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</si>
  <si>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</si>
  <si>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</si>
  <si>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</si>
  <si>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</si>
  <si>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</si>
  <si>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</si>
  <si>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</si>
  <si>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</si>
  <si>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</si>
  <si>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</si>
  <si>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</si>
  <si>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</si>
  <si>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</si>
  <si>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</si>
  <si>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</si>
  <si>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</si>
  <si>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</si>
  <si>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</si>
  <si>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</si>
  <si>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</si>
  <si>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</si>
  <si>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</si>
  <si>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</si>
  <si>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</si>
  <si>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</si>
  <si>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</si>
  <si>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</si>
  <si>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</si>
  <si>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</si>
  <si>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</si>
  <si>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</si>
  <si>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</si>
  <si>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</si>
  <si>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</si>
  <si>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</si>
  <si>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</si>
  <si>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</si>
  <si>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</si>
  <si>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</si>
  <si>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</si>
  <si>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</si>
  <si>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</si>
  <si>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</si>
  <si>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</si>
  <si>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</si>
  <si>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</si>
  <si>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</si>
  <si>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</si>
  <si>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</si>
  <si>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</si>
  <si>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</si>
  <si>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</si>
  <si>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</si>
  <si>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</si>
  <si>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</si>
  <si>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</si>
  <si>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</si>
  <si>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</si>
  <si>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</si>
  <si>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</si>
  <si>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</si>
  <si>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</si>
  <si>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</si>
  <si>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</si>
  <si>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</si>
  <si>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</si>
  <si>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</si>
  <si>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</si>
  <si>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</si>
  <si>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</si>
  <si>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</si>
  <si>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</si>
  <si>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</si>
  <si>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</si>
  <si>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</si>
  <si>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</si>
  <si>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</si>
  <si>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</si>
  <si>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</si>
  <si>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</si>
  <si>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</si>
  <si>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</si>
  <si>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</si>
  <si>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</si>
  <si>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</si>
  <si>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</si>
  <si>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</si>
  <si>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</si>
  <si>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</si>
  <si>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</si>
  <si>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</si>
  <si>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</si>
  <si>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</si>
  <si>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</si>
  <si>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</si>
  <si>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</si>
  <si>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</si>
  <si>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</si>
  <si>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</si>
  <si>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</si>
  <si>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</si>
  <si>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</si>
  <si>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</si>
  <si>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</si>
  <si>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</si>
  <si>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</si>
  <si>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</si>
  <si>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</si>
  <si>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</si>
  <si>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</si>
  <si>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</si>
  <si>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</si>
  <si>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</si>
  <si>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</si>
  <si>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</si>
  <si>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</si>
  <si>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</si>
  <si>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</si>
  <si>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</si>
  <si>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</si>
  <si>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</si>
  <si>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</si>
  <si>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</si>
  <si>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</si>
  <si>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</si>
  <si>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</si>
  <si>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</si>
  <si>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</si>
  <si>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</si>
  <si>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</si>
  <si>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</si>
  <si>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</si>
  <si>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</si>
  <si>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</si>
  <si>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</si>
  <si>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</si>
  <si>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</si>
  <si>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</si>
  <si>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</si>
  <si>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</si>
  <si>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</si>
  <si>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</si>
  <si>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</si>
  <si>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</si>
  <si>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</si>
  <si>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</si>
  <si>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</si>
  <si>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</si>
  <si>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</si>
  <si>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</si>
  <si>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</si>
  <si>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</si>
  <si>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</si>
  <si>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</si>
  <si>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</si>
  <si>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</si>
  <si>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</si>
  <si>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</si>
  <si>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</si>
  <si>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</si>
  <si>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</si>
  <si>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</si>
  <si>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</si>
  <si>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</si>
  <si>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</si>
  <si>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</si>
  <si>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</si>
  <si>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</si>
  <si>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</si>
  <si>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</si>
  <si>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</si>
  <si>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</si>
  <si>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</si>
  <si>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</si>
  <si>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</si>
  <si>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</si>
  <si>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</si>
  <si>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</si>
  <si>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</si>
  <si>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</si>
  <si>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</si>
  <si>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</si>
  <si>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</si>
  <si>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</si>
  <si>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</si>
  <si>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</si>
  <si>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</si>
  <si>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</si>
  <si>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</si>
  <si>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</si>
  <si>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</si>
  <si>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</si>
  <si>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</si>
  <si>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</si>
  <si>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</si>
  <si>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</si>
  <si>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</si>
  <si>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</si>
  <si>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</si>
  <si>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</si>
  <si>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</si>
  <si>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</si>
  <si>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</si>
  <si>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</si>
  <si>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</si>
  <si>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</si>
  <si>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</si>
  <si>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</si>
  <si>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</si>
  <si>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</si>
  <si>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</si>
  <si>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</si>
  <si>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</si>
  <si>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</si>
  <si>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</si>
  <si>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</si>
  <si>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</si>
  <si>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</si>
  <si>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</si>
  <si>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</si>
  <si>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</si>
  <si>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</si>
  <si>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</si>
  <si>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</si>
  <si>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</si>
  <si>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</si>
  <si>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</si>
  <si>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</si>
  <si>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</si>
  <si>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</si>
  <si>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</si>
  <si>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</si>
  <si>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</si>
  <si>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</si>
  <si>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</si>
  <si>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</si>
  <si>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</si>
  <si>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</si>
  <si>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</si>
  <si>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</si>
  <si>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</si>
  <si>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</si>
  <si>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</si>
  <si>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</si>
  <si>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</si>
  <si>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</si>
  <si>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</si>
  <si>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</si>
  <si>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</si>
  <si>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</si>
  <si>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</si>
  <si>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</si>
  <si>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</si>
  <si>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</si>
  <si>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</si>
  <si>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</si>
  <si>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</si>
  <si>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</si>
  <si>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</si>
  <si>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</si>
  <si>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</si>
  <si>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</si>
  <si>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</si>
  <si>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</si>
  <si>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</si>
  <si>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</si>
  <si>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</si>
  <si>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</si>
  <si>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</si>
  <si>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</si>
  <si>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</si>
  <si>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</si>
  <si>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</si>
  <si>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</si>
  <si>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</si>
  <si>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</si>
  <si>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</si>
  <si>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</si>
  <si>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</si>
  <si>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</si>
  <si>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</si>
  <si>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</si>
  <si>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</si>
  <si>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</si>
  <si>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</si>
  <si>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</si>
  <si>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</si>
  <si>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</si>
  <si>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</si>
  <si>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</si>
  <si>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</si>
  <si>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</si>
  <si>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</si>
  <si>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</si>
  <si>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</si>
  <si>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</si>
  <si>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</si>
  <si>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</si>
  <si>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</si>
  <si>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</si>
  <si>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</si>
  <si>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</si>
  <si>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</si>
  <si>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</si>
  <si>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</si>
  <si>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</si>
  <si>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</si>
  <si>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</si>
  <si>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</si>
  <si>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</si>
  <si>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</si>
  <si>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</si>
  <si>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</si>
  <si>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</si>
  <si>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</si>
  <si>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</si>
  <si>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</si>
  <si>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</si>
  <si>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</si>
  <si>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</si>
  <si>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</si>
  <si>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</si>
  <si>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</si>
  <si>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</si>
  <si>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</si>
  <si>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</si>
  <si>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</si>
  <si>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</si>
  <si>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</si>
  <si>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</si>
  <si>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</si>
  <si>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</si>
  <si>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</si>
  <si>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</si>
  <si>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</si>
  <si>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</si>
  <si>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</si>
  <si>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</si>
  <si>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</si>
  <si>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</si>
  <si>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</si>
  <si>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</si>
  <si>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</si>
  <si>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</si>
  <si>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</si>
  <si>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</si>
  <si>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</si>
  <si>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</si>
  <si>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</si>
  <si>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</si>
  <si>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</si>
  <si>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</si>
  <si>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</si>
  <si>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</si>
  <si>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</si>
  <si>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</si>
  <si>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</si>
  <si>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</si>
  <si>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</si>
  <si>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</si>
  <si>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</si>
  <si>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</si>
  <si>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</si>
  <si>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</si>
  <si>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</si>
  <si>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</si>
  <si>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</si>
  <si>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</si>
  <si>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</si>
  <si>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</si>
  <si>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</si>
  <si>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</si>
  <si>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</si>
  <si>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</si>
  <si>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</si>
  <si>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</si>
  <si>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</si>
  <si>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</si>
  <si>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</si>
  <si>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</si>
  <si>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</si>
  <si>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</si>
  <si>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</si>
  <si>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</si>
  <si>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</si>
  <si>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</si>
  <si>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</si>
  <si>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</si>
  <si>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</si>
  <si>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</si>
  <si>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</si>
  <si>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</si>
  <si>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</si>
  <si>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</si>
  <si>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</si>
  <si>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</si>
  <si>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</si>
  <si>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</si>
  <si>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</si>
  <si>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</si>
  <si>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</si>
  <si>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</si>
  <si>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</si>
  <si>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</si>
  <si>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</si>
  <si>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</si>
  <si>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</si>
  <si>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</si>
  <si>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</si>
  <si>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</si>
  <si>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</si>
  <si>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</si>
  <si>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</si>
  <si>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</si>
  <si>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</si>
  <si>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</si>
  <si>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</si>
  <si>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</si>
  <si>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</si>
  <si>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</si>
  <si>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</si>
  <si>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</si>
  <si>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</si>
  <si>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</si>
  <si>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</si>
  <si>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</si>
  <si>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</si>
  <si>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</si>
  <si>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</si>
  <si>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</si>
  <si>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</si>
  <si>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</si>
  <si>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</si>
  <si>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</si>
  <si>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</si>
  <si>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</si>
  <si>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</si>
  <si>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</si>
  <si>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</si>
  <si>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</si>
  <si>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</si>
  <si>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</si>
  <si>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</si>
  <si>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</si>
  <si>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</si>
  <si>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</si>
  <si>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</si>
  <si>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</si>
  <si>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</si>
  <si>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</si>
  <si>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</si>
  <si>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</si>
  <si>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</si>
  <si>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</si>
  <si>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</si>
  <si>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</si>
  <si>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</si>
  <si>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</si>
  <si>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</si>
  <si>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</si>
  <si>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</si>
  <si>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</si>
  <si>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</si>
  <si>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</si>
  <si>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</si>
  <si>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</si>
  <si>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</si>
  <si>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</si>
  <si>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</si>
  <si>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</si>
  <si>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</si>
  <si>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</si>
  <si>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</si>
  <si>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</si>
  <si>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</si>
  <si>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</si>
  <si>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</si>
  <si>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</si>
  <si>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</si>
  <si>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</si>
  <si>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</si>
  <si>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</si>
  <si>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</si>
  <si>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</si>
  <si>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</si>
  <si>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</si>
  <si>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</si>
  <si>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</si>
  <si>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</si>
  <si>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</si>
  <si>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</si>
  <si>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</si>
  <si>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</si>
  <si>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</si>
  <si>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</si>
  <si>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</si>
  <si>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</si>
  <si>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</si>
  <si>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</si>
  <si>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</si>
  <si>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</si>
  <si>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</si>
  <si>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</si>
  <si>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</si>
  <si>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</si>
  <si>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</si>
  <si>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</si>
  <si>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</si>
  <si>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</si>
  <si>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</si>
  <si>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</si>
  <si>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</si>
  <si>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</si>
  <si>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</si>
  <si>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</si>
  <si>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</si>
  <si>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</si>
  <si>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</si>
  <si>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</si>
  <si>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</si>
  <si>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</si>
  <si>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</si>
  <si>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</si>
  <si>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</si>
  <si>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</si>
  <si>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</si>
  <si>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</si>
  <si>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</si>
  <si>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</si>
  <si>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</si>
  <si>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</si>
  <si>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</si>
  <si>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</si>
  <si>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</si>
  <si>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</si>
  <si>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</si>
  <si>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</si>
  <si>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</si>
  <si>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</si>
  <si>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</si>
  <si>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</si>
  <si>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</si>
  <si>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</si>
  <si>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</si>
  <si>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</si>
  <si>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</si>
  <si>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</si>
  <si>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</si>
  <si>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</si>
  <si>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</si>
  <si>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</si>
  <si>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</si>
  <si>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</si>
  <si>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</si>
  <si>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</si>
  <si>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</si>
  <si>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</si>
  <si>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</si>
  <si>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</si>
  <si>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</si>
  <si>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</si>
  <si>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</si>
  <si>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</si>
  <si>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</si>
  <si>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</si>
  <si>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</si>
  <si>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</si>
  <si>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</si>
  <si>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</si>
  <si>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</si>
  <si>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</si>
  <si>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</si>
  <si>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</si>
  <si>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</si>
  <si>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</si>
  <si>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</si>
  <si>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</si>
  <si>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</si>
  <si>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</si>
  <si>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</si>
  <si>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</si>
  <si>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</si>
  <si>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</si>
  <si>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</si>
  <si>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</si>
  <si>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</si>
  <si>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</si>
  <si>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</si>
  <si>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</si>
  <si>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</si>
  <si>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</si>
  <si>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</si>
  <si>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</si>
  <si>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</si>
  <si>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</si>
  <si>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</si>
  <si>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</si>
  <si>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</si>
  <si>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</si>
  <si>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</si>
  <si>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</si>
  <si>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</si>
  <si>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</si>
  <si>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</si>
  <si>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</si>
  <si>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</si>
  <si>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</si>
  <si>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</si>
  <si>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</si>
  <si>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</si>
  <si>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</si>
  <si>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</si>
  <si>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</si>
  <si>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</si>
  <si>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</si>
  <si>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</si>
  <si>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</si>
  <si>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</si>
  <si>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</si>
  <si>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</si>
  <si>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</si>
  <si>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</si>
  <si>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</si>
  <si>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</si>
  <si>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</si>
  <si>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</si>
  <si>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</si>
  <si>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</si>
  <si>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</si>
  <si>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</si>
  <si>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</si>
  <si>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</si>
  <si>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</si>
  <si>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</si>
  <si>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</si>
  <si>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</si>
  <si>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</si>
  <si>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</si>
  <si>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</si>
  <si>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</si>
  <si>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</si>
  <si>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</si>
  <si>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</si>
  <si>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</si>
  <si>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</si>
  <si>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</si>
  <si>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</si>
  <si>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</si>
  <si>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</si>
  <si>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</si>
  <si>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</si>
  <si>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</si>
  <si>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</si>
  <si>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</si>
  <si>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</si>
  <si>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</si>
  <si>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</si>
  <si>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</si>
  <si>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</si>
  <si>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</si>
  <si>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</si>
  <si>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</si>
  <si>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</si>
  <si>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</si>
  <si>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</si>
  <si>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</si>
  <si>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</si>
  <si>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</si>
  <si>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</si>
  <si>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</si>
  <si>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</si>
  <si>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</si>
  <si>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</si>
  <si>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</si>
  <si>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</si>
  <si>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</si>
  <si>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</si>
  <si>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</si>
  <si>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</si>
  <si>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</si>
  <si>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</si>
  <si>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</si>
  <si>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</si>
  <si>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</si>
  <si>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</si>
  <si>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</si>
  <si>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</si>
  <si>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</si>
  <si>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</si>
  <si>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</si>
  <si>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</si>
  <si>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</si>
  <si>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</si>
  <si>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</si>
  <si>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</si>
  <si>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</si>
  <si>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</si>
  <si>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</si>
  <si>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</si>
  <si>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</si>
  <si>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</si>
  <si>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</si>
  <si>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</si>
  <si>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</si>
  <si>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</si>
  <si>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</si>
  <si>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</si>
  <si>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</si>
  <si>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</si>
  <si>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</si>
  <si>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</si>
  <si>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</si>
  <si>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</si>
  <si>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</si>
  <si>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</si>
  <si>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</si>
  <si>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</si>
  <si>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</si>
  <si>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</si>
  <si>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</si>
  <si>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</si>
  <si>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</si>
  <si>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</si>
  <si>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</si>
  <si>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</si>
  <si>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</si>
  <si>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</si>
  <si>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</si>
  <si>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</si>
  <si>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</si>
  <si>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</si>
  <si>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</si>
  <si>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</si>
  <si>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</si>
  <si>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</si>
  <si>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</si>
  <si>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</si>
  <si>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</si>
  <si>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</si>
  <si>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</si>
  <si>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</si>
  <si>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</si>
  <si>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</si>
  <si>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</si>
  <si>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</si>
  <si>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</si>
  <si>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</si>
  <si>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</si>
  <si>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</si>
  <si>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</si>
  <si>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</si>
  <si>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</si>
  <si>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</si>
  <si>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</si>
  <si>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</si>
  <si>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</si>
  <si>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</si>
  <si>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</si>
  <si>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</si>
  <si>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</si>
  <si>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</si>
  <si>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</si>
  <si>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</si>
  <si>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</si>
  <si>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</si>
  <si>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</si>
  <si>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</si>
  <si>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</si>
  <si>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</si>
  <si>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</si>
  <si>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</si>
  <si>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</si>
  <si>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</si>
  <si>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</si>
  <si>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</si>
  <si>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</si>
  <si>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</si>
  <si>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</si>
  <si>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</si>
  <si>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</si>
  <si>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</si>
  <si>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</si>
  <si>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</si>
  <si>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</si>
  <si>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</si>
  <si>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</si>
  <si>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</si>
  <si>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</si>
  <si>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</si>
  <si>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</si>
  <si>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</si>
  <si>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</si>
  <si>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</si>
  <si>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</si>
  <si>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</si>
  <si>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</si>
  <si>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</si>
  <si>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</si>
  <si>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</si>
  <si>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</si>
  <si>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</si>
  <si>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</si>
  <si>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</si>
  <si>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</si>
  <si>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</si>
  <si>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</si>
  <si>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</si>
  <si>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</si>
  <si>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</si>
  <si>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</si>
  <si>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</si>
  <si>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</si>
  <si>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</si>
  <si>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</si>
  <si>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</si>
  <si>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</si>
  <si>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</si>
  <si>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</si>
  <si>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</si>
  <si>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</si>
  <si>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</si>
  <si>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</si>
  <si>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</si>
  <si>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</si>
  <si>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</si>
  <si>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</si>
  <si>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</si>
  <si>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</si>
  <si>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</si>
  <si>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</si>
  <si>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</si>
  <si>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</si>
  <si>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</si>
  <si>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</si>
  <si>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</si>
  <si>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</si>
  <si>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</si>
  <si>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</si>
  <si>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</si>
  <si>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</si>
  <si>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</si>
  <si>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</si>
  <si>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</si>
  <si>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</si>
  <si>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</si>
  <si>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</si>
  <si>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</si>
  <si>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</si>
  <si>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</si>
  <si>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</si>
  <si>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</si>
  <si>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</si>
  <si>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</si>
  <si>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</si>
  <si>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</si>
  <si>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</si>
  <si>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</si>
  <si>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</si>
  <si>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</si>
  <si>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</si>
  <si>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</si>
  <si>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</si>
  <si>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</si>
  <si>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</si>
  <si>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</si>
  <si>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</si>
  <si>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</si>
  <si>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</si>
  <si>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</si>
  <si>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</si>
  <si>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</si>
  <si>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</si>
  <si>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</si>
  <si>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</si>
  <si>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</si>
  <si>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</si>
  <si>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</si>
  <si>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</si>
  <si>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</si>
  <si>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</si>
  <si>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</si>
  <si>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</si>
  <si>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</si>
  <si>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</si>
  <si>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</si>
  <si>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</si>
  <si>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</si>
  <si>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</si>
  <si>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</si>
  <si>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</si>
  <si>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</si>
  <si>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</si>
  <si>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</si>
  <si>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</si>
  <si>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</si>
  <si>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</si>
  <si>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</si>
  <si>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</si>
  <si>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</si>
  <si>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</si>
  <si>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</si>
  <si>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</si>
  <si>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</si>
  <si>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</si>
  <si>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</si>
  <si>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</si>
  <si>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</si>
  <si>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</si>
  <si>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</si>
  <si>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</si>
  <si>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</si>
  <si>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</si>
  <si>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</si>
  <si>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</si>
  <si>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</si>
  <si>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</si>
  <si>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</si>
  <si>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</si>
  <si>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</si>
  <si>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</si>
  <si>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</si>
  <si>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</si>
  <si>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</si>
  <si>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</si>
  <si>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</si>
  <si>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</si>
  <si>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</si>
  <si>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</si>
  <si>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</si>
  <si>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</si>
  <si>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</si>
  <si>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</si>
  <si>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</si>
  <si>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</si>
  <si>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</si>
  <si>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</si>
  <si>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</si>
  <si>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</si>
  <si>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</si>
  <si>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</si>
  <si>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</si>
  <si>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</si>
  <si>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</si>
  <si>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</si>
  <si>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</si>
  <si>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</si>
  <si>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</si>
  <si>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</si>
  <si>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</si>
  <si>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</si>
  <si>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</si>
  <si>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</si>
  <si>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</si>
  <si>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</si>
  <si>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</si>
  <si>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</si>
  <si>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</si>
  <si>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</si>
  <si>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</si>
  <si>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</si>
  <si>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</si>
  <si>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</si>
  <si>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</si>
  <si>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</si>
  <si>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</si>
  <si>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</si>
  <si>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</si>
  <si>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</si>
  <si>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</si>
  <si>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</si>
  <si>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</si>
  <si>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</si>
  <si>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</si>
  <si>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</si>
  <si>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</si>
  <si>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</si>
  <si>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</si>
  <si>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</si>
  <si>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</si>
  <si>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</si>
  <si>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</si>
  <si>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</si>
  <si>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</si>
  <si>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</si>
  <si>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</si>
  <si>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</si>
  <si>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</si>
  <si>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</si>
  <si>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</si>
  <si>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</si>
  <si>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</si>
  <si>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</si>
  <si>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</si>
  <si>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</si>
  <si>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</si>
  <si>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</si>
  <si>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</si>
  <si>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</si>
  <si>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</si>
  <si>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</si>
  <si>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</si>
  <si>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</si>
  <si>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</si>
  <si>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</si>
  <si>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</si>
  <si>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</si>
  <si>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</si>
  <si>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PCM-20251110-00000817</t>
  </si>
  <si>
    <t>ETA 40 min</t>
  </si>
  <si>
    <t>PCM-20251110-00000799</t>
  </si>
  <si>
    <t>ETA 50 min</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</si>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</sst>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308.50144930555689</v>
      </c>
      <c r="H2" s="76">
        <v>45662.943402777775</v>
      </c>
      <c r="I2" s="59" t="str">
        <f>IFERROR(VLOOKUP(D2,DB!A:F,6,0),"")</f>
        <v>Generator-SG</v>
      </c>
      <c r="J2" s="59" t="str">
        <f>IFERROR(VLOOKUP(D2,DB!A:G,7,0),"")</f>
        <v>Dead</v>
      </c>
      <c r="K2" s="67" t="s">
        <v>39022</v>
      </c>
      <c r="L2" s="65" t="str">
        <f>IFERROR(VLOOKUP(D2,DB!A:I,9,0),"")</f>
        <v>Latis</v>
      </c>
    </row>
    <row r="3" spans="1:15" ht="15" customHeight="1">
      <c r="A3" s="157" t="s">
        <v>39023</v>
      </c>
      <c r="B3" s="109" t="str">
        <f>IFERROR(VLOOKUP(D3,DB!A:K,11,0),"")</f>
        <v>R1</v>
      </c>
      <c r="C3" s="109">
        <v>1</v>
      </c>
      <c r="D3" s="109" t="s">
        <v>13290</v>
      </c>
      <c r="E3" s="110" t="s">
        <v>39021</v>
      </c>
      <c r="F3" s="111">
        <v>45971.423842592594</v>
      </c>
      <c r="G3" s="112">
        <f t="shared" ca="1" si="0"/>
        <v>2.6032638888864312E-2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1.2896064814412966E-2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45971.449875231483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45971.449875231483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45971.449875231483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45971.449875231483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45971.449875231483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45971.449875231483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45971.449875231483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45971.449875231483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45971.449875231483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45971.449875231483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45971.449875231483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45971.449875231483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45971.449875231483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45971.449875231483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45971.449875231483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45971.449875231483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45971.449875231483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45971.449875231483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45971.449875231483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45971.449875231483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45971.449875231483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45971.449875231483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45971.449875231483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45971.449875231483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45971.449875231483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45971.449875231483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45971.449875231483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45971.449875231483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45971.449875231483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45971.449875231483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45971.449875231483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45971.449875231483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45971.449875231483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45971.449875231483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45971.449875231483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45971.449875231483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45971.449875231483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45971.449875231483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45971.449875231483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45971.449875231483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45971.449875231483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45971.449875231483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45971.449875231483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45971.449875231483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45971.449875231483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45971.449875231483</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45971.449875231483</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9E2F3E2D-BE95-4EEF-8238-29AF831972E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146.45003726852156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0.26143773148214677</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0.14378726852010004</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5" ca="1" si="1">IFERROR(NOW()-F6,"-")</f>
        <v>0.12012986111221835</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45971.449875231483</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39115</v>
      </c>
      <c r="B8" s="18" t="str">
        <f>IFERROR(VLOOKUP(D8,DB!A:K,11,0),"")</f>
        <v>R2</v>
      </c>
      <c r="C8" s="18">
        <v>2</v>
      </c>
      <c r="D8" s="18" t="s">
        <v>8987</v>
      </c>
      <c r="E8" s="103" t="s">
        <v>39021</v>
      </c>
      <c r="F8" s="104">
        <v>45971.443680555552</v>
      </c>
      <c r="G8" s="105">
        <f t="shared" ca="1" si="1"/>
        <v>6.194675930601079E-3</v>
      </c>
      <c r="H8" s="104">
        <v>45971.432569444441</v>
      </c>
      <c r="I8" s="18" t="str">
        <f>IFERROR(VLOOKUP(D8,DB!A:F,6,0),"")</f>
        <v>SCECO</v>
      </c>
      <c r="J8" s="18" t="str">
        <f>IFERROR(VLOOKUP(D8,DB!A:G,7,0),"")</f>
        <v>Dead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45971.449875231483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45971.449875231483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45971.449875231483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R2</v>
      </c>
      <c r="C12" s="18"/>
      <c r="D12" s="18" t="s">
        <v>17814</v>
      </c>
      <c r="E12" s="103"/>
      <c r="F12" s="104"/>
      <c r="G12" s="105">
        <f t="shared" ca="1" si="1"/>
        <v>45971.449875231483</v>
      </c>
      <c r="H12" s="104"/>
      <c r="I12" s="18" t="str">
        <f>IFERROR(VLOOKUP(D12,DB!A:F,6,0),"")</f>
        <v>SCECO</v>
      </c>
      <c r="J12" s="18" t="str">
        <f>IFERROR(VLOOKUP(D12,DB!A:G,7,0),"")</f>
        <v>In progress+No BB Design</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45971.449875231483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45971.449875231483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45971.449875231483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45971.449875231483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45971.449875231483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45971.449875231483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45971.449875231483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45971.449875231483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45971.449875231483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45971.449875231483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45971.449875231483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45971.449875231483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45971.449875231483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45971.449875231483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45971.449875231483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45971.449875231483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45971.449875231483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45971.449875231483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45971.449875231483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45971.449875231483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45971.449875231483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45971.449875231483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45971.449875231483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ref="G36:G67" ca="1" si="2">IFERROR(NOW()-F36,"-")</f>
        <v>45971.449875231483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45971.449875231483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45971.449875231483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45971.449875231483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45971.449875231483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45971.449875231483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27"/>
      <c r="B42" s="128" t="str">
        <f>IFERROR(VLOOKUP(D42,DB!A:K,11,0),"")</f>
        <v/>
      </c>
      <c r="C42" s="128"/>
      <c r="D42" s="128"/>
      <c r="E42" s="129"/>
      <c r="F42" s="130"/>
      <c r="G42" s="131">
        <f t="shared" ca="1" si="2"/>
        <v>45971.449875231483</v>
      </c>
      <c r="H42" s="130"/>
      <c r="I42" s="128" t="str">
        <f>IFERROR(VLOOKUP(D42,DB!A:F,6,0),"")</f>
        <v/>
      </c>
      <c r="J42" s="128" t="str">
        <f>IFERROR(VLOOKUP(D42,DB!A:G,7,0),"")</f>
        <v/>
      </c>
      <c r="K42" s="132"/>
      <c r="L42" s="128" t="str">
        <f>IFERROR(VLOOKUP(D42,DB!A:I,9,0),"")</f>
        <v/>
      </c>
      <c r="M42" s="128"/>
      <c r="N42" s="128"/>
      <c r="O42" s="128"/>
      <c r="P42" s="128"/>
      <c r="Q42" s="128"/>
      <c r="R42" s="128"/>
      <c r="S42" s="128"/>
      <c r="T42" s="128"/>
      <c r="U42" s="128"/>
      <c r="V42" s="128"/>
      <c r="W42" s="128"/>
      <c r="X42" s="128"/>
      <c r="Y42" s="128"/>
      <c r="Z42" s="128"/>
      <c r="AA42" s="128"/>
      <c r="AB42" s="128"/>
      <c r="AC42" s="128"/>
      <c r="AD42" s="128"/>
      <c r="AE42" s="128"/>
      <c r="AF42" s="128"/>
      <c r="AG42" s="128"/>
      <c r="AH42" s="128"/>
      <c r="AI42" s="128"/>
      <c r="AJ42" s="128"/>
      <c r="AK42" s="128"/>
      <c r="AL42" s="128"/>
      <c r="AM42" s="128"/>
      <c r="AN42" s="128"/>
      <c r="AO42" s="128"/>
      <c r="AP42" s="128"/>
      <c r="AQ42" s="128"/>
      <c r="AR42" s="128"/>
      <c r="AS42" s="128"/>
      <c r="AT42" s="128"/>
      <c r="AU42" s="128"/>
      <c r="AV42" s="128"/>
      <c r="AW42" s="128"/>
      <c r="AX42" s="128"/>
      <c r="AY42" s="128"/>
      <c r="AZ42" s="128"/>
      <c r="BA42" s="128"/>
      <c r="BB42" s="128"/>
      <c r="BC42" s="128"/>
      <c r="BD42" s="128"/>
      <c r="BE42" s="128"/>
      <c r="BF42" s="128"/>
      <c r="BG42" s="128"/>
      <c r="BH42" s="128"/>
      <c r="BI42" s="128"/>
      <c r="BJ42" s="128"/>
      <c r="BK42" s="128"/>
      <c r="BL42" s="128"/>
      <c r="BM42" s="128"/>
      <c r="BN42" s="128"/>
      <c r="BO42" s="128"/>
      <c r="BP42" s="128"/>
      <c r="BQ42" s="128"/>
      <c r="BR42" s="128"/>
      <c r="BS42" s="128"/>
      <c r="BT42" s="128"/>
      <c r="BU42" s="128"/>
      <c r="BV42" s="128"/>
      <c r="BW42" s="128"/>
      <c r="BX42" s="128"/>
      <c r="BY42" s="128"/>
      <c r="BZ42" s="128"/>
      <c r="CA42" s="128"/>
      <c r="CB42" s="128"/>
      <c r="CC42" s="128"/>
      <c r="CD42" s="128"/>
      <c r="CE42" s="128"/>
      <c r="CF42" s="128"/>
      <c r="CG42" s="128"/>
      <c r="CH42" s="128"/>
      <c r="CI42" s="128"/>
      <c r="CJ42" s="13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39117</v>
      </c>
      <c r="B2" s="61" t="str">
        <f>IFERROR(VLOOKUP(D2,DB!A:K,11,0),"")</f>
        <v>R3</v>
      </c>
      <c r="C2" s="18">
        <v>4</v>
      </c>
      <c r="D2" s="61" t="s">
        <v>22290</v>
      </c>
      <c r="E2" s="18" t="s">
        <v>39021</v>
      </c>
      <c r="F2" s="20">
        <v>45971.43922453704</v>
      </c>
      <c r="G2" s="21">
        <f ca="1">IFERROR(NOW()-F2,"-")</f>
        <v>1.0650694443029352E-2</v>
      </c>
      <c r="H2" s="22">
        <v>45971.430821759262</v>
      </c>
      <c r="I2" s="19" t="str">
        <f>IFERROR(VLOOKUP(D2,DB!A:F,6,0),"")</f>
        <v>SCECO</v>
      </c>
      <c r="J2" s="18" t="str">
        <f>IFERROR(VLOOKUP(D2,DB!A:G,7,0),"")</f>
        <v>In progress</v>
      </c>
      <c r="K2" s="45" t="s">
        <v>39118</v>
      </c>
      <c r="L2" s="23" t="str">
        <f>IFERROR(VLOOKUP(D2,DB!A:I,9,0),"")</f>
        <v>Latis</v>
      </c>
    </row>
    <row r="3" spans="1:13" ht="15" customHeight="1">
      <c r="A3" s="19"/>
      <c r="B3" s="61" t="str">
        <f>IFERROR(VLOOKUP(D3,DB!A:K,11,0),"")</f>
        <v/>
      </c>
      <c r="C3" s="18"/>
      <c r="D3" s="18"/>
      <c r="E3" s="18"/>
      <c r="F3" s="20"/>
      <c r="G3" s="21">
        <f ca="1">IFERROR(NOW()-F3,"-")</f>
        <v>45971.449875231483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45971.449875231483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45971.449875231483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45971.449875231483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45971.449875231483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45971.449875231483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45971.449875231483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45971.449875231483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45971.449875231483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45971.449875231483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45971.449875231483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45971.449875231483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45971.449875231483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45971.449875231483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45971.449875231483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45971.449875231483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45971.449875231483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45971.449875231483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45971.449875231483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45971.449875231483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45971.449875231483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45971.449875231483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45971.449875231483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45971.449875231483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45971.449875231483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45971.449875231483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45971.449875231483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45971.449875231483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45971.449875231483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45971.449875231483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45971.449875231483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45971.449875231483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45971.449875231483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45971.449875231483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45971.449875231483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45971.449875231483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45971.449875231483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45971.449875231483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45971.449875231483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45971.449875231483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45971.449875231483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45971.449875231483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45971.449875231483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45971.449875231483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45971.449875231483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45971.449875231483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45971.449875231483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45971.449875231483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45971.449875231483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45971.449875231483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45971.449875231483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45971.449875231483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45971.449875231483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45971.449875231483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45971.449875231483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45971.449875231483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45971.449875231483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45971.449875231483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45971.449875231483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45971.449875231483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45971.449875231483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45971.449875231483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45971.449875231483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45971.449875231483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45971.449875231483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45971.449875231483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45971.449875231483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45971.449875231483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45971.449875231483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45971.449875231483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45971.449875231483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45971.449875231483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45971.449875231483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45971.449875231483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45971.449875231483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45971.449875231483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45971.449875231483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45971.449875231483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45971.449875231483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45971.449875231483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45971.449875231483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45971.449875231483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45971.449875231483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45971.449875231483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45971.449875231483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45971.449875231483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45971.449875231483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45971.449875231483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45971.449875231483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45971.449875231483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45971.449875231483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45971.449875231483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45971.449875231483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45971.449875231483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45971.449875231483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45971.449875231483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45971.449875231483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45971.449875231483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45971.449875231483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45971.449875231483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45971.449875231483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45971.449875231483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45971.449875231483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45971.449875231483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45971.449875231483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45971.449875231483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45971.449875231483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45971.449875231483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45971.449875231483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45971.449875231483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45971.449875231483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45971.449875231483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45971.449875231483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45971.449875231483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45971.449875231483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45971.449875231483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45971.449875231483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45971.449875231483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45971.449875231483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45971.449875231483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45971.449875231483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45971.449875231483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45971.449875231483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45971.449875231483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45971.449875231483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45971.449875231483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45971.449875231483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45971.449875231483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45971.449875231483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45971.449875231483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45971.449875231483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45971.449875231483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45971.449875231483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45971.449875231483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45971.449875231483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45971.449875231483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45971.449875231483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45971.449875231483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45971.449875231483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45971.449875231483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45971.449875231483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45971.449875231483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45971.449875231483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45971.449875231483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45971.449875231483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45971.449875231483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45971.449875231483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45971.449875231483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45971.449875231483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45971.449875231483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45971.449875231483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45971.449875231483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45971.449875231483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45971.449875231483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45971.449875231483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45971.449875231483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45971.449875231483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45971.449875231483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45971.449875231483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45971.449875231483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45971.449875231483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45971.449875231483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45971.449875231483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45971.449875231483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45971.449875231483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45971.449875231483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45971.449875231483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45971.449875231483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45971.449875231483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45971.449875231483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45971.449875231483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45971.449875231483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45971.449875231483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45971.449875231483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45971.449875231483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45971.449875231483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45971.449875231483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45971.449875231483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45971.449875231483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45971.449875231483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45971.449875231483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45971.449875231483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45971.449875231483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45971.449875231483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45971.449875231483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45971.449875231483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45971.449875231483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45971.449875231483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45971.449875231483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45971.449875231483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45971.449875231483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45971.449875231483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45971.449875231483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45971.449875231483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45971.449875231483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45971.449875231483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45971.449875231483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45971.449875231483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45971.449875231483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45971.449875231483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45971.449875231483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45971.449875231483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45971.449875231483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45971.449875231483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45971.449875231483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45971.449875231483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45971.449875231483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45971.449875231483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45971.449875231483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45971.449875231483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45971.449875231483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45971.449875231483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45971.449875231483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45971.449875231483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45971.449875231483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45971.449875231483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45971.449875231483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45971.449875231483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45971.449875231483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45971.449875231483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45971.449875231483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45971.449875231483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45971.449875231483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45971.449875231483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45971.449875231483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45971.449875231483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45971.449875231483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45971.449875231483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45971.449875231483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45971.449875231483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45971.449875231483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45971.449875231483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45971.449875231483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45971.449875231483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45971.449875231483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45971.449875231483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45971.449875231483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45971.449875231483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45971.449875231483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45971.449875231483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45971.449875231483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45971.449875231483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45971.449875231483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45971.449875231483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45971.449875231483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45971.449875231483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45971.449875231483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45971.449875231483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45971.449875231483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45971.449875231483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45971.449875231483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45971.449875231483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45971.449875231483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45971.449875231483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45971.449875231483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45971.449875231483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45971.449875231483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45971.449875231483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45971.449875231483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45971.449875231483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45971.449875231483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45971.449875231483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45971.449875231483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45971.449875231483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45971.449875231483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45971.449875231483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45971.449875231483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45971.449875231483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45971.449875231483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45971.449875231483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45971.449875231483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45971.449875231483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45971.449875231483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45971.449875231483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45971.449875231483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45971.449875231483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45971.449875231483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45971.449875231483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45971.449875231483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45971.449875231483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45971.449875231483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45971.449875231483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45971.449875231483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45971.449875231483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45971.449875231483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45971.449875231483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45971.449875231483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45971.449875231483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45971.449875231483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45971.449875231483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45971.449875231483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45971.449875231483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45971.449875231483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45971.449875231483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45971.449875231483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45971.449875231483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45971.449875231483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45971.449875231483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45971.449875231483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45971.449875231483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45971.449875231483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45971.449875231483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45971.449875231483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45971.449875231483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45971.449875231483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45971.449875231483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45971.449875231483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45971.449875231483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45971.449875231483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45971.449875231483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45971.449875231483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45971.449875231483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45971.449875231483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45971.449875231483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45971.449875231483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45971.449875231483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45971.449875231483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45971.449875231483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45971.449875231483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45971.449875231483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45971.449875231483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45971.449875231483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45971.449875231483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45971.449875231483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45971.449875231483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45971.449875231483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45971.449875231483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45971.449875231483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45971.449875231483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45971.449875231483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45971.449875231483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45971.449875231483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45971.449875231483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45971.449875231483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45971.449875231483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45971.449875231483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45971.449875231483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45971.449875231483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45971.449875231483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45971.449875231483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45971.449875231483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45971.449875231483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45971.449875231483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45971.449875231483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45971.449875231483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45971.449875231483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45971.449875231483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45971.449875231483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45971.449875231483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45971.449875231483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45971.449875231483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45971.449875231483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45971.449875231483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45971.449875231483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45971.449875231483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45971.449875231483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45971.449875231483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45971.449875231483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45971.449875231483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45971.449875231483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45971.449875231483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45971.449875231483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45971.449875231483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45971.449875231483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45971.449875231483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45971.449875231483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45971.449875231483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45971.449875231483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45971.449875231483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45971.449875231483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45971.449875231483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45971.449875231483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45971.449875231483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45971.449875231483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45971.449875231483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45971.449875231483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45971.449875231483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45971.449875231483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45971.449875231483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45971.449875231483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45971.449875231483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45971.449875231483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45971.449875231483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45971.449875231483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45971.449875231483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45971.449875231483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45971.449875231483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45971.449875231483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45971.449875231483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45971.449875231483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45971.449875231483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45971.449875231483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45971.449875231483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45971.449875231483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45971.449875231483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45971.449875231483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45971.449875231483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45971.449875231483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45971.449875231483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45971.449875231483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45971.449875231483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45971.449875231483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45971.449875231483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45971.449875231483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45971.449875231483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45971.449875231483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45971.449875231483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45971.449875231483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45971.449875231483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45971.449875231483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45971.449875231483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45971.449875231483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45971.449875231483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45971.449875231483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45971.449875231483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45971.449875231483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45971.449875231483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45971.449875231483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45971.449875231483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45971.449875231483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45971.449875231483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45971.449875231483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45971.449875231483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45971.449875231483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45971.449875231483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45971.449875231483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45971.449875231483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45971.449875231483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45971.449875231483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45971.449875231483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45971.449875231483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45971.449875231483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45971.449875231483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45971.449875231483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45971.449875231483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45971.449875231483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45971.449875231483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45971.449875231483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45971.449875231483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45971.449875231483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45971.449875231483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45971.449875231483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45971.449875231483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45971.449875231483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45971.449875231483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45971.449875231483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45971.449875231483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45971.449875231483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45971.449875231483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45971.449875231483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45971.449875231483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45971.449875231483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45971.449875231483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45971.449875231483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45971.449875231483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45971.449875231483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45971.449875231483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45971.449875231483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45971.449875231483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45971.449875231483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45971.449875231483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45971.449875231483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45971.449875231483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45971.449875231483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45971.449875231483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45971.449875231483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45971.449875231483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45971.449875231483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45971.449875231483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45971.449875231483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45971.449875231483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45971.449875231483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45971.449875231483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45971.449875231483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45971.449875231483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45971.449875231483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45971.449875231483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45971.449875231483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45971.449875231483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45971.449875231483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45971.449875231483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45971.449875231483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45971.449875231483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45971.449875231483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45971.449875231483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45971.449875231483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45971.449875231483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45971.449875231483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45971.449875231483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45971.449875231483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45971.449875231483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45971.449875231483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45971.449875231483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45971.449875231483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45971.449875231483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45971.449875231483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45971.449875231483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45971.449875231483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45971.449875231483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45971.449875231483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45971.449875231483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45971.449875231483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45971.449875231483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45971.449875231483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45971.449875231483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45971.449875231483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45971.449875231483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45971.449875231483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45971.449875231483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45971.449875231483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45971.449875231483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45971.449875231483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45971.449875231483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45971.449875231483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45971.449875231483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45971.449875231483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45971.449875231483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45971.449875231483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45971.449875231483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45971.449875231483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45971.449875231483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45971.449875231483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45971.449875231483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45971.449875231483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45971.449875231483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45971.449875231483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45971.449875231483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45971.449875231483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45971.449875231483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45971.449875231483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45971.449875231483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45971.449875231483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45971.449875231483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45971.449875231483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45971.449875231483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45971.449875231483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45971.449875231483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45971.449875231483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45971.449875231483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45971.449875231483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45971.449875231483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45971.449875231483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45971.449875231483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45971.449875231483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45971.449875231483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45971.449875231483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45971.449875231483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45971.449875231483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45971.449875231483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45971.449875231483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45971.449875231483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45971.449875231483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45971.449875231483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45971.449875231483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45971.449875231483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45971.449875231483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45971.449875231483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45971.449875231483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45971.449875231483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45971.449875231483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45971.449875231483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45971.449875231483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45971.449875231483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45971.449875231483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45971.449875231483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45971.449875231483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45971.449875231483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45971.449875231483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45971.449875231483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45971.449875231483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45971.449875231483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45971.449875231483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45971.449875231483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45971.449875231483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45971.449875231483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45971.449875231483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45971.449875231483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45971.449875231483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45971.449875231483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45971.449875231483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45971.449875231483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45971.449875231483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45971.449875231483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45971.449875231483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45971.449875231483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45971.449875231483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45971.449875231483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45971.449875231483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45971.449875231483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45971.449875231483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45971.449875231483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45971.449875231483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45971.449875231483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45971.449875231483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45971.449875231483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45971.449875231483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45971.449875231483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45971.449875231483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45971.449875231483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45971.449875231483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45971.449875231483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45971.449875231483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45971.449875231483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45971.449875231483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45971.449875231483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45971.449875231483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45971.449875231483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45971.449875231483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45971.449875231483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45971.449875231483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45971.449875231483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45971.449875231483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45971.449875231483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45971.449875231483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45971.449875231483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45971.449875231483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45971.449875231483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45971.449875231483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45971.449875231483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45971.449875231483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45971.449875231483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45971.449875231483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45971.449875231483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45971.449875231483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45971.449875231483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45971.449875231483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45971.449875231483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45971.449875231483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45971.449875231483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45971.449875231483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45971.449875231483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45971.449875231483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45971.449875231483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45971.449875231483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45971.449875231483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45971.449875231483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45971.449875231483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45971.449875231483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45971.449875231483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45971.449875231483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45971.449875231483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45971.449875231483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45971.449875231483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45971.449875231483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45971.449875231483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45971.449875231483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45971.449875231483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45971.449875231483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45971.449875231483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45971.449875231483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45971.449875231483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45971.449875231483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45971.449875231483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45971.449875231483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45971.449875231483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45971.449875231483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45971.449875231483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45971.449875231483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45971.449875231483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45971.449875231483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45971.449875231483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45971.449875231483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45971.449875231483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45971.449875231483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45971.449875231483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45971.449875231483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45971.449875231483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45971.449875231483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45971.449875231483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45971.449875231483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45971.449875231483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45971.449875231483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45971.449875231483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45971.449875231483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45971.449875231483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45971.449875231483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45971.449875231483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45971.449875231483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45971.449875231483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45971.449875231483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45971.449875231483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45971.449875231483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45971.449875231483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45971.449875231483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45971.449875231483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45971.449875231483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45971.449875231483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45971.449875231483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45971.449875231483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45971.449875231483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45971.449875231483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45971.449875231483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45971.449875231483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45971.449875231483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45971.449875231483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45971.449875231483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45971.449875231483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45971.449875231483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45971.449875231483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45971.449875231483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45971.449875231483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45971.449875231483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45971.449875231483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45971.449875231483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45971.449875231483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45971.449875231483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45971.449875231483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45971.449875231483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45971.449875231483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45971.449875231483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45971.449875231483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45971.449875231483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45971.449875231483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45971.449875231483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45971.449875231483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45971.449875231483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45971.449875231483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45971.449875231483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45971.449875231483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45971.449875231483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45971.449875231483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45971.449875231483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45971.449875231483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45971.449875231483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45971.449875231483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45971.449875231483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45971.449875231483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45971.449875231483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45971.449875231483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45971.449875231483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45971.449875231483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45971.449875231483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45971.449875231483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45971.449875231483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45971.449875231483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45971.449875231483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45971.449875231483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45971.449875231483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45971.449875231483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45971.449875231483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45971.449875231483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45971.449875231483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45971.449875231483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45971.449875231483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45971.449875231483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45971.449875231483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45971.449875231483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45971.449875231483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45971.449875231483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45971.449875231483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45971.449875231483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45971.449875231483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45971.449875231483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45971.449875231483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45971.449875231483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45971.449875231483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45971.449875231483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45971.449875231483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45971.449875231483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45971.449875231483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45971.449875231483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45971.449875231483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45971.449875231483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45971.449875231483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45971.449875231483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45971.449875231483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45971.449875231483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45971.449875231483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45971.449875231483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45971.449875231483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45971.449875231483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45971.449875231483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45971.449875231483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45971.449875231483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45971.449875231483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45971.449875231483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45971.449875231483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45971.449875231483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45971.449875231483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45971.449875231483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45971.449875231483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45971.449875231483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45971.449875231483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45971.449875231483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45971.449875231483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45971.449875231483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45971.449875231483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45971.449875231483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45971.449875231483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45971.449875231483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45971.449875231483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45971.449875231483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45971.449875231483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45971.449875231483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45971.449875231483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45971.449875231483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45971.449875231483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45971.449875231483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45971.449875231483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45971.449875231483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45971.449875231483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45971.449875231483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45971.449875231483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45971.449875231483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45971.449875231483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45971.449875231483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45971.449875231483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45971.449875231483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45971.449875231483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45971.449875231483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45971.449875231483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45971.449875231483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45971.449875231483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45971.449875231483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45971.449875231483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45971.449875231483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45971.449875231483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45971.449875231483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45971.449875231483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45971.449875231483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45971.449875231483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45971.449875231483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45971.449875231483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45971.449875231483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45971.449875231483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45971.449875231483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45971.449875231483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45971.449875231483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45971.449875231483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45971.449875231483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45971.449875231483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45971.449875231483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45971.449875231483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45971.449875231483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45971.449875231483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45971.449875231483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45971.449875231483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45971.449875231483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45971.449875231483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45971.449875231483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45971.449875231483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45971.449875231483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45971.449875231483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45971.449875231483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45971.449875231483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45971.449875231483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45971.449875231483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45971.449875231483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45971.449875231483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45971.449875231483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45971.449875231483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45971.449875231483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45971.449875231483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45971.449875231483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45971.449875231483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45971.449875231483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45971.449875231483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45971.449875231483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45971.449875231483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45971.449875231483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45971.449875231483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45971.449875231483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45971.449875231483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45971.449875231483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45971.449875231483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45971.449875231483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45971.449875231483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45971.449875231483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45971.449875231483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45971.449875231483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45971.449875231483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45971.449875231483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45971.449875231483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45971.449875231483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45971.449875231483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45971.449875231483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45971.449875231483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45971.449875231483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45971.449875231483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45971.449875231483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45971.449875231483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45971.449875231483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45971.449875231483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45971.449875231483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45971.449875231483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45971.449875231483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45971.449875231483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45971.449875231483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45971.449875231483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45971.449875231483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45971.449875231483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45971.449875231483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45971.449875231483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45971.449875231483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45971.449875231483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45971.449875231483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45971.449875231483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45971.449875231483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45971.449875231483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45971.449875231483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45971.449875231483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45971.449875231483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45971.449875231483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45971.449875231483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45971.449875231483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45971.449875231483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45971.449875231483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45971.449875231483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45971.449875231483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45971.449875231483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45971.449875231483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45971.449875231483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45971.449875231483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45971.449875231483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45971.449875231483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45971.449875231483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45971.449875231483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45971.449875231483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45971.449875231483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45971.449875231483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45971.449875231483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45971.449875231483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45971.449875231483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45971.449875231483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45971.449875231483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45971.449875231483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45971.449875231483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45971.449875231483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45971.449875231483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45971.449875231483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45971.449875231483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45971.449875231483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45971.449875231483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45971.449875231483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45971.449875231483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45971.449875231483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45971.449875231483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45971.449875231483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45971.449875231483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45971.449875231483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45971.449875231483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45971.449875231483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45971.449875231483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45971.449875231483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45971.449875231483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45971.449875231483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45971.449875231483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45971.449875231483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45971.449875231483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45971.449875231483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45971.449875231483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45971.449875231483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45971.449875231483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45971.449875231483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45971.449875231483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45971.449875231483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45971.449875231483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45971.449875231483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45971.449875231483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45971.449875231483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45971.449875231483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45971.449875231483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45971.449875231483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45971.449875231483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45971.449875231483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45971.449875231483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45971.449875231483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45971.449875231483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45971.449875231483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45971.449875231483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45971.449875231483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45971.449875231483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45971.449875231483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45971.449875231483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45971.449875231483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45971.449875231483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45971.449875231483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45971.449875231483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45971.449875231483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45971.449875231483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45971.449875231483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45971.449875231483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45971.449875231483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45971.449875231483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45971.449875231483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45971.449875231483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45971.449875231483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45971.449875231483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45971.449875231483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45971.449875231483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45971.449875231483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45971.449875231483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45971.449875231483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45971.449875231483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45971.449875231483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45971.449875231483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45971.449875231483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45971.449875231483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45971.449875231483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45971.449875231483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45971.449875231483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45971.449875231483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45971.449875231483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45971.449875231483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45971.449875231483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45971.449875231483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45971.449875231483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45971.449875231483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45971.449875231483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45971.449875231483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45971.449875231483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45971.449875231483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45971.449875231483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45971.449875231483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45971.449875231483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45971.449875231483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45971.449875231483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45971.449875231483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45971.449875231483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45971.449875231483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45971.449875231483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45971.449875231483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45971.449875231483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45971.449875231483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45971.449875231483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45971.449875231483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45971.449875231483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45971.449875231483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45971.449875231483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45971.449875231483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45971.449875231483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45971.449875231483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45971.449875231483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45971.449875231483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45971.449875231483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45971.449875231483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45971.449875231483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45971.449875231483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45971.449875231483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45971.449875231483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45971.449875231483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45971.449875231483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45971.449875231483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45971.449875231483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45971.449875231483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45971.449875231483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45971.449875231483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45971.449875231483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45971.449875231483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E16" sqref="E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t="shared" ref="G2" ca="1" si="0">IFERROR(NOW()-F2,"")</f>
        <v>267.96915763888683</v>
      </c>
      <c r="H2" s="96">
        <v>45703.474768518521</v>
      </c>
      <c r="I2" s="96" t="str">
        <f>IFERROR(VLOOKUP(D2,DB!A:F,6,0),"")</f>
        <v>SCECO</v>
      </c>
      <c r="J2" s="96" t="str">
        <f>IFERROR(VLOOKUP(D2,DB!A:G,7,0),"")</f>
        <v>Dead</v>
      </c>
      <c r="K2" s="98" t="s">
        <v>39120</v>
      </c>
      <c r="L2" s="92" t="str">
        <f>IFERROR(VLOOKUP(D2,DB!A:I,9,0),"")</f>
        <v>Latis</v>
      </c>
    </row>
    <row r="3" spans="1:16" ht="15" customHeight="1">
      <c r="A3" s="135" t="s">
        <v>39121</v>
      </c>
      <c r="B3" s="135" t="str">
        <f>IFERROR(VLOOKUP(D3,DB!A:K,11,0),"")</f>
        <v>R4</v>
      </c>
      <c r="C3" s="94">
        <v>1</v>
      </c>
      <c r="D3" s="92" t="s">
        <v>32852</v>
      </c>
      <c r="E3" s="95" t="s">
        <v>39021</v>
      </c>
      <c r="F3" s="96">
        <v>45971.35833333333</v>
      </c>
      <c r="G3" s="97">
        <f ca="1">IFERROR(NOW()-F3,"")</f>
        <v>9.1541898153082002E-2</v>
      </c>
      <c r="H3" s="96">
        <v>45971.352962962963</v>
      </c>
      <c r="I3" s="135" t="str">
        <f>IFERROR(VLOOKUP(D3,DB!A:F,6,0),"")</f>
        <v>SCECO</v>
      </c>
      <c r="J3" s="135" t="str">
        <f>IFERROR(VLOOKUP(D3,DB!A:G,7,0),"")</f>
        <v>Dead</v>
      </c>
      <c r="K3" s="98" t="s">
        <v>39122</v>
      </c>
      <c r="L3" s="92" t="str">
        <f>IFERROR(VLOOKUP(D3,DB!A:I,9,0),"")</f>
        <v>Latis</v>
      </c>
    </row>
    <row r="4" spans="1:16" ht="15" customHeight="1">
      <c r="A4" s="135"/>
      <c r="B4" s="135" t="str">
        <f>IFERROR(VLOOKUP(D4,DB!A:K,11,0),"")</f>
        <v/>
      </c>
      <c r="C4" s="94"/>
      <c r="D4" s="92"/>
      <c r="E4" s="95"/>
      <c r="F4" s="96"/>
      <c r="G4" s="97">
        <f ca="1">IFERROR(NOW()-F4,"")</f>
        <v>45971.449875231483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45971.449875231483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45971.449875231483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45971.449875231483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45971.449875231483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45971.449875231483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45971.449875231483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45971.449875231483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45971.449875231483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45971.449875231483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45971.449875231483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45971.449875231483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45971.449875231483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45971.449875231483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45971.449875231483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45971.449875231483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45971.449875231483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45971.449875231483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45971.449875231483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45971.449875231483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45971.449875231483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45971.449875231483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45971.449875231483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45971.449875231483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45971.449875231483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45971.449875231483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45971.449875231483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45971.449875231483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45971.449875231483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45971.449875231483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45971.449875231483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45971.449875231483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45971.449875231483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45971.449875231483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45971.449875231483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45971.449875231483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45971.449875231483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45971.449875231483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45971.449875231483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45971.449875231483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45971.449875231483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45971.449875231483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45971.449875231483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45971.449875231483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45971.449875231483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45971.449875231483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45971.449875231483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45971.449875231483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45971.449875231483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45971.449875231483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45971.449875231483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45971.449875231483</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45971.449875231483</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45971.449875231483</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45971.449875231483</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45971.449875231483</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45971.449875231483</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45971.449875231483</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45971.449875231483</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79.617815046294709</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45.260997916666383</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G45" ca="1" si="1">IFERROR(NOW()-F4,"")</f>
        <v>22.788764120370615</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5"/>
      <c r="G6" s="126">
        <f t="shared" ca="1" si="1"/>
        <v>45971.449875231483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45971.449875231483</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45971.449875231483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45971.449875231483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45971.449875231483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45971.449875231483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45971.449875231483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45971.449875231483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45971.449875231483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45971.449875231483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45971.449875231483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45971.449875231483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45971.449875231483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45971.449875231483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45971.449875231483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45971.449875231483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45971.449875231483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45971.449875231483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45971.449875231483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45971.449875231483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45971.449875231483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45971.449875231483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45971.449875231483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45971.449875231483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45971.449875231483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45971.449875231483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45971.449875231483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45971.449875231483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45971.449875231483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45971.449875231483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45971.449875231483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45971.449875231483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45971.449875231483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45971.449875231483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45971.449875231483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45971.449875231483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45971.449875231483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45971.449875231483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45971.449875231483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45971.449875231483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45971.449875231483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45971.449875231483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45971.449875231483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45971.449875231483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45971.449875231483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45971.449875231483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45971.449875231483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45971.449875231483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45971.449875231483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45971.449875231483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45971.449875231483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45971.449875231483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45971.449875231483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45971.449875231483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45971.449875231483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45971.449875231483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45971.449875231483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45971.449875231483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45971.449875231483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45971.449875231483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45971.449875231483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45971.449875231483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45971.449875231483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45971.449875231483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45971.449875231483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45971.449875231483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45971.449875231483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45971.449875231483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45971.449875231483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45971.449875231483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45971.449875231483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45971.449875231483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45971.449875231483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45971.449875231483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45971.449875231483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45971.449875231483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45971.449875231483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45971.449875231483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45971.449875231483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45971.449875231483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45971.449875231483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45971.449875231483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45971.449875231483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45971.449875231483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45971.449875231483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45971.449875231483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45971.449875231483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45971.449875231483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45971.449875231483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45971.449875231483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45971.449875231483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45971.449875231483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45971.449875231483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45971.449875231483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45971.449875231483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45971.449875231483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45971.449875231483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45971.449875231483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45971.449875231483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45971.449875231483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45971.449875231483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45971.449875231483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45971.449875231483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45971.449875231483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45971.449875231483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45971.449875231483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45971.449875231483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45971.449875231483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45971.449875231483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45971.449875231483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45971.449875231483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45971.449875231483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45971.449875231483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45971.449875231483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45971.449875231483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45971.449875231483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45971.449875231483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45971.449875231483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45971.449875231483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45971.449875231483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45971.449875231483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45971.449875231483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45971.449875231483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45971.449875231483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45971.449875231483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45971.449875231483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45971.449875231483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45971.449875231483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45971.449875231483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45971.449875231483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45971.449875231483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45971.449875231483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45971.449875231483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45971.449875231483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45971.449875231483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45971.449875231483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45971.449875231483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45971.449875231483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45971.449875231483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45971.449875231483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45971.449875231483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45971.449875231483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45971.449875231483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45971.449875231483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45971.449875231483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45971.449875231483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45971.449875231483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45971.449875231483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45971.449875231483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45971.449875231483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45971.449875231483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45971.449875231483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45971.449875231483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45971.449875231483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45971.449875231483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45971.449875231483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45971.449875231483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45971.449875231483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45971.449875231483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45971.449875231483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45971.449875231483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45971.449875231483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45971.449875231483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45971.449875231483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45971.449875231483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45971.449875231483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45971.449875231483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45971.449875231483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45971.449875231483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45971.449875231483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45971.449875231483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45971.449875231483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45971.449875231483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45971.449875231483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45971.449875231483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45971.449875231483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45971.449875231483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45971.449875231483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45971.449875231483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45971.449875231483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45971.449875231483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45971.449875231483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45971.449875231483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45971.449875231483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45971.449875231483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45971.449875231483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45971.449875231483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45971.449875231483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45971.449875231483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45971.449875231483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45971.449875231483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45971.449875231483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45971.449875231483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45971.449875231483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45971.449875231483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45971.449875231483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45971.449875231483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45971.449875231483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45971.449875231483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45971.449875231483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45971.449875231483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45971.449875231483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45971.449875231483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45971.449875231483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45971.449875231483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45971.449875231483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45971.449875231483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45971.449875231483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45971.449875231483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45971.449875231483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45971.449875231483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45971.449875231483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45971.449875231483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45971.449875231483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45971.449875231483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45971.449875231483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45971.449875231483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45971.449875231483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45971.449875231483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45971.449875231483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45971.449875231483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45971.449875231483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45971.449875231483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45971.449875231483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45971.449875231483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45971.449875231483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45971.449875231483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45971.449875231483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45971.449875231483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45971.449875231483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45971.449875231483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45971.449875231483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45971.449875231483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45971.449875231483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45971.449875231483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45971.449875231483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45971.449875231483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45971.449875231483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45971.449875231483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45971.449875231483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45971.449875231483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45971.449875231483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45971.449875231483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45971.449875231483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45971.449875231483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45971.449875231483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45971.449875231483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45971.449875231483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45971.449875231483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45971.449875231483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45971.449875231483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45971.449875231483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45971.449875231483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45971.449875231483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45971.449875231483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45971.449875231483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45971.449875231483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45971.449875231483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45971.449875231483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45971.449875231483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45971.449875231483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45971.449875231483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45971.449875231483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45971.449875231483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45971.449875231483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45971.449875231483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45971.449875231483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45971.449875231483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45971.449875231483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45971.449875231483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45971.449875231483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45971.449875231483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45971.449875231483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45971.449875231483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45971.449875231483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45971.449875231483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45971.449875231483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45971.449875231483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45971.449875231483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45971.449875231483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45971.449875231483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45971.449875231483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45971.449875231483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45971.449875231483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45971.449875231483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45971.449875231483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45971.449875231483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45971.449875231483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45971.449875231483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45971.449875231483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45971.449875231483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45971.449875231483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45971.449875231483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45971.449875231483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45971.449875231483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45971.449875231483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45971.449875231483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45971.449875231483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45971.449875231483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45971.449875231483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45971.449875231483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45971.449875231483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45971.449875231483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45971.449875231483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45971.449875231483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45971.449875231483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45971.449875231483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45971.449875231483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45971.449875231483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45971.449875231483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45971.449875231483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45971.449875231483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45971.449875231483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45971.449875231483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45971.449875231483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45971.449875231483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45971.449875231483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45971.449875231483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45971.449875231483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45971.449875231483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45971.449875231483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45971.449875231483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45971.449875231483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45971.449875231483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45971.449875231483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45971.449875231483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45971.449875231483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45971.449875231483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45971.449875231483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45971.449875231483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45971.449875231483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45971.449875231483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45971.449875231483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45971.449875231483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45971.449875231483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45971.449875231483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45971.449875231483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45971.449875231483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45971.449875231483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45971.449875231483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45971.449875231483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45971.449875231483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45971.449875231483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45971.449875231483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45971.449875231483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45971.449875231483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45971.449875231483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45971.449875231483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45971.449875231483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45971.449875231483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45971.449875231483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45971.449875231483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45971.449875231483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45971.449875231483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45971.449875231483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45971.449875231483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45971.449875231483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45971.449875231483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45971.449875231483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45971.449875231483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45971.449875231483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45971.449875231483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45971.449875231483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45971.449875231483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45971.449875231483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45971.449875231483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45971.449875231483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45971.449875231483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45971.449875231483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45971.449875231483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45971.449875231483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45971.449875231483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45971.449875231483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45971.449875231483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45971.449875231483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45971.449875231483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45971.449875231483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45971.449875231483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45971.449875231483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45971.449875231483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45971.449875231483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45971.449875231483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45971.449875231483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45971.449875231483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45971.449875231483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45971.449875231483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45971.449875231483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45971.449875231483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45971.449875231483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45971.449875231483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45971.449875231483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45971.449875231483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45971.449875231483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45971.449875231483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45971.449875231483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45971.449875231483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45971.449875231483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45971.449875231483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45971.449875231483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45971.449875231483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45971.449875231483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45971.449875231483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45971.449875231483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45971.449875231483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45971.449875231483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45971.449875231483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45971.449875231483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45971.449875231483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45971.449875231483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45971.449875231483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45971.449875231483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45971.449875231483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45971.449875231483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45971.449875231483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45971.449875231483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45971.449875231483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45971.449875231483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45971.449875231483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45971.449875231483</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2025-11-10T07:47:50Z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