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92" documentId="120_S{2AC9BD13-BADA-5192-A53E-5A8FF88502F6}" xr6:coauthVersionLast="47" xr6:coauthVersionMax="47" xr10:uidLastSave="{22D2A098-7E4A-443B-8D85-D59525849186}"/>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<sst xmlns="http://schemas.openxmlformats.org/spreadsheetml/2006/main" count="180283" uniqueCount="39129">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</sst>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326.71785856481438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45989.666284490741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45989.666284490741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45989.666284490741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45989.666284490741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45989.666284490741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45989.666284490741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45989.666284490741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45989.666284490741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45989.666284490741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45989.666284490741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45989.666284490741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45989.666284490741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45989.666284490741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45989.666284490741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45989.666284490741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45989.666284490741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45989.666284490741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45989.666284490741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45989.666284490741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45989.666284490741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45989.666284490741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45989.666284490741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45989.666284490741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45989.666284490741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45989.666284490741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45989.666284490741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45989.666284490741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45989.666284490741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45989.666284490741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45989.666284490741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45989.666284490741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45989.666284490741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45989.666284490741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45989.666284490741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45989.666284490741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45989.666284490741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45989.666284490741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45989.666284490741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pane ySplit="1" topLeftCell="A5"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164.66644675926364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5.2788655092590488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1.0254743055556901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1.991874999657739E-2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45989.666284490741</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45989.666284490741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45989.666284722225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45989.666284722225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45989.666284722225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45989.666284722225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45989.666284722225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45989.666284722225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45989.666284722225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45989.666284722225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45989.666284722225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45989.666284722225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45989.666284722225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45989.666284722225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45989.666284722225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45989.666284722225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45989.666284722225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45989.666284722225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45989.666284722225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45989.666284722225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45989.666284722225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45989.666284722225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45989.666284722225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45989.666284722225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45989.666284722225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45989.666284722225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45989.666284722225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45989.666284722225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45989.666284722225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45989.666284722225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45989.666284722225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45989.666284722225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45989.666284722225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45989.666284722225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45989.666284722225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45989.666284722225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45989.666284722225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45989.666284722225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45989.666284722225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45989.666284722225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45989.666284722225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45989.666284722225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45989.666284722225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45989.666284722225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45989.666284722225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45989.666284722225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45989.666284722225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45989.666284722225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45989.666284722225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45989.666284722225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45989.666284722225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45989.666284722225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45989.666284722225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45989.666284722225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45989.666284722225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45989.666284722225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45989.666284722225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45989.666284722225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45989.666284722225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45989.666284722225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45989.666284722225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45989.666284722225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45989.666284722225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45989.666284722225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45989.666284722225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45989.666284722225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45989.666284722225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45989.666284722225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45989.666284722225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45989.666284722225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45989.666284722225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45989.666284722225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45989.666284722225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45989.666284722225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45989.666284722225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45989.666284722225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45989.666284722225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45989.666284722225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45989.666284722225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45989.666284722225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45989.666284722225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45989.666284722225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45989.666284722225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45989.666284722225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45989.666284722225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45989.666284722225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45989.666284722225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45989.666284722225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45989.666284722225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45989.666284722225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45989.666284722225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45989.666284722225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45989.666284722225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45989.666284722225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45989.666284722225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45989.666284722225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45989.666284722225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45989.666284722225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45989.666284722225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45989.666284722225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45989.666284722225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45989.666284722225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45989.666284722225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45989.666284722225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45989.666284722225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45989.666284722225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45989.666284722225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45989.666284722225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45989.666284722225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45989.666284722225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45989.666284722225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45989.666284722225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45989.666284722225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45989.666284722225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45989.666284722225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45989.666284722225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45989.666284722225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45989.666284722225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45989.666284722225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45989.666284722225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45989.666284722225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45989.666284722225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45989.666284722225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45989.666284722225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45989.666284722225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45989.666284722225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45989.666284722225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45989.666284722225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45989.666284722225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45989.666284722225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45989.666284722225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45989.666284722225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45989.666284722225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45989.666284722225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45989.666284722225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45989.666284722225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45989.666284722225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45989.666284722225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45989.666284722225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45989.666284722225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45989.666284722225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45989.666284722225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45989.666284722225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45989.666284722225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45989.666284722225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45989.666284722225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45989.666284722225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45989.666284722225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45989.666284722225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45989.666284722225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45989.666284722225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45989.666284722225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45989.666284722225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45989.666284722225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45989.666284722225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45989.666284722225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45989.666284722225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45989.666284722225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45989.666284722225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45989.666284722225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45989.666284722225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45989.666284722225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45989.666284722225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45989.666284722225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45989.666284722225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45989.666284722225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45989.666284722225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45989.666284722225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45989.666284722225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45989.666284722225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45989.666284722225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45989.666284722225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45989.666284722225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45989.666284722225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45989.666284722225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45989.666284722225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45989.666284722225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45989.666284722225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45989.666284722225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45989.666284722225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45989.666284722225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45989.666284722225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45989.666284722225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45989.666284722225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45989.666284722225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45989.666284722225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45989.666284722225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45989.666284722225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45989.666284722225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45989.666284722225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45989.666284722225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45989.666284722225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45989.666284722225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45989.666284722225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45989.666284722225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45989.666284722225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45989.666284722225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45989.666284722225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45989.666284722225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45989.666284722225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45989.666284722225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45989.666284722225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45989.666284722225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45989.666284722225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45989.666284722225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45989.666284722225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45989.666284722225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45989.666284722225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45989.666284722225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45989.666284722225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45989.666284722225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45989.666284722225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45989.666284722225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45989.666284722225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45989.666284722225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45989.666284722225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45989.666284722225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45989.666284722225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45989.666284722225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45989.666284722225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45989.666284722225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45989.666284722225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45989.666284722225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45989.666284722225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45989.666284722225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45989.666284722225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45989.666284722225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45989.666284722225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45989.666284722225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45989.666284722225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45989.666284722225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45989.666284722225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45989.666284722225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45989.666284722225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45989.666284722225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45989.666284722225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45989.666284722225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45989.666284722225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45989.666284722225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45989.666284722225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45989.666284722225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45989.666284722225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45989.666284722225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45989.666284722225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45989.666284722225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45989.666284722225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45989.666284722225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45989.666284722225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45989.666284722225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45989.666284722225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45989.666284722225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45989.666284722225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45989.666284722225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45989.666284722225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45989.666284722225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45989.666284722225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45989.666284722225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45989.666284722225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45989.666284722225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45989.666284722225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45989.666284722225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45989.666284722225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45989.666284722225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45989.666284722225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45989.666284722225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45989.666284722225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45989.666284722225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45989.666284722225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45989.666284722225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45989.666284722225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45989.666284722225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45989.666284722225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45989.666284722225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45989.666284722225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45989.666284722225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45989.666284722225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45989.666284722225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45989.666284722225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45989.666284722225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45989.666284722225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45989.666284722225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45989.666284722225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45989.666284722225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45989.666284722225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45989.666284722225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45989.666284722225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45989.666284722225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45989.666284722225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45989.666284722225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45989.666284722225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45989.666284722225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45989.666284722225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45989.666284722225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45989.666284722225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45989.666284722225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45989.666284722225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45989.666284722225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45989.666284722225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45989.666284722225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45989.666284722225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45989.666284722225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45989.666284722225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45989.666284722225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45989.666284722225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45989.666284722225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45989.666284722225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45989.666284722225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45989.666284722225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45989.666284722225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45989.666284722225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45989.666284722225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45989.666284722225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45989.666284722225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45989.666284722225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45989.666284722225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45989.666284722225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45989.666284722225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45989.666284722225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45989.666284722225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45989.666284722225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45989.666284722225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45989.666284722225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45989.666284722225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45989.666284722225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45989.666284722225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45989.666284722225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45989.666284722225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45989.666284722225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45989.666284722225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45989.666284722225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45989.666284722225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45989.666284722225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45989.666284722225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45989.666284722225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45989.666284722225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45989.666284722225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45989.666284722225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45989.666284722225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45989.666284722225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45989.666284722225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45989.666284722225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45989.666284722225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45989.666284722225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45989.666284722225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45989.666284722225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45989.666284722225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45989.666284722225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45989.666284722225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45989.666284722225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45989.666284722225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45989.666284722225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45989.666284722225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45989.666284722225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45989.666284722225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45989.666284722225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45989.666284722225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45989.666284722225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45989.666284722225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45989.666284722225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45989.666284722225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45989.666284722225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45989.666284722225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45989.666284722225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45989.666284722225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45989.666284722225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45989.666284722225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45989.666284722225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45989.666284722225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45989.666284722225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45989.666284722225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45989.666284722225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45989.666284722225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45989.666284722225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45989.666284722225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45989.666284722225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45989.666284722225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45989.666284722225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45989.666284722225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45989.666284722225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45989.666284722225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45989.666284722225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45989.666284722225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45989.666284722225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45989.666284722225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45989.666284722225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45989.666284722225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45989.666284722225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45989.666284722225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45989.666284722225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45989.666284722225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45989.666284722225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45989.666284722225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45989.666284722225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45989.666284722225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45989.666284722225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45989.666284722225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45989.666284722225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45989.666284722225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45989.666284722225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45989.666284722225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45989.666284722225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45989.666284722225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45989.666284722225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45989.666284722225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45989.666284722225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45989.666284722225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45989.666284722225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45989.666284722225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45989.666284722225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45989.666284722225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45989.666284722225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45989.666284722225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45989.666284722225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45989.666284722225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45989.666284722225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45989.666284722225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45989.666284722225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45989.666284722225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45989.666284722225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45989.666284722225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45989.666284722225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45989.666284722225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45989.666284722225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45989.666284722225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45989.666284722225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45989.666284722225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45989.666284722225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45989.666284722225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45989.666284722225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45989.666284722225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45989.666284722225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45989.666284722225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45989.666284722225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45989.666284722225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45989.666284722225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45989.666284722225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45989.666284722225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45989.666284722225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45989.666284722225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45989.666284722225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45989.666284722225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45989.666284722225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45989.666284722225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45989.666284722225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45989.666284722225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45989.666284722225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45989.666284722225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45989.666284722225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45989.666284722225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45989.666284722225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45989.666284722225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45989.666284722225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45989.666284722225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45989.666284722225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45989.666284722225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45989.666284722225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45989.666284722225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45989.666284722225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45989.666284722225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45989.666284722225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45989.666284722225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45989.666284722225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45989.666284722225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45989.666284722225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45989.666284722225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45989.666284722225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45989.666284722225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45989.666284722225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45989.666284722225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45989.666284722225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45989.666284722225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45989.666284722225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45989.666284722225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45989.666284722225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45989.666284722225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45989.666284722225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45989.666284722225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45989.666284722225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45989.666284722225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45989.666284722225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45989.666284722225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45989.666284722225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45989.666284722225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45989.666284722225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45989.666284722225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45989.666284722225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45989.666284722225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45989.666284722225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45989.666284722225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45989.666284722225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45989.666284722225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45989.666284722225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45989.666284722225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45989.666284722225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45989.666284722225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45989.666284722225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45989.666284722225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45989.666284722225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45989.666284722225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45989.666284722225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45989.666284722225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45989.666284722225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45989.666284722225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45989.666284722225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45989.666284722225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45989.666284722225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45989.666284722225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45989.666284722225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45989.666284722225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45989.666284722225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45989.666284722225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45989.666284722225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45989.666284722225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45989.666284722225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45989.666284722225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45989.666284722225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45989.666284722225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45989.666284722225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45989.666284722225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45989.666284722225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45989.666284722225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45989.666284722225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45989.666284722225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45989.666284722225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45989.666284722225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45989.666284722225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45989.666284722225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45989.666284722225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45989.666284722225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45989.666284722225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45989.666284722225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45989.666284722225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45989.666284722225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45989.666284722225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45989.666284722225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45989.666284722225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45989.666284722225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45989.666284722225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45989.666284722225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45989.666284722225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45989.666284722225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45989.666284722225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45989.666284722225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45989.666284722225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45989.666284722225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45989.666284722225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45989.666284722225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45989.666284722225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45989.666284722225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45989.666284722225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45989.666284722225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45989.666284722225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45989.666284722225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45989.666284722225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45989.666284722225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45989.666284722225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45989.666284722225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45989.666284722225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45989.666284722225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45989.666284722225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45989.666284722225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45989.666284722225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45989.666284722225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45989.666284722225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45989.666284722225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45989.666284722225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45989.666284722225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45989.666284722225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45989.666284722225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45989.666284722225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45989.666284722225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45989.666284722225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45989.666284722225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45989.666284722225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45989.666284722225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45989.666284722225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45989.666284722225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45989.666284722225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45989.666284722225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45989.666284722225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45989.666284722225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45989.666284722225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45989.666284722225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45989.666284722225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45989.666284722225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45989.666284722225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45989.666284722225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45989.666284722225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45989.666284722225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45989.666284722225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45989.666284722225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45989.666284722225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45989.666284722225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45989.666284722225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45989.666284722225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45989.666284722225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45989.666284722225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45989.666284722225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45989.666284722225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45989.666284722225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45989.666284722225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45989.666284722225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45989.666284722225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45989.666284722225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45989.666284722225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45989.666284722225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45989.666284722225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45989.666284722225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45989.666284722225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45989.666284722225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45989.666284722225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45989.666284722225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45989.666284722225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45989.666284722225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45989.666284722225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45989.666284722225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45989.666284722225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45989.666284722225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45989.666284722225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45989.666284722225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45989.666284722225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45989.666284722225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45989.666284722225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45989.666284722225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45989.666284722225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45989.666284722225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45989.666284722225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45989.666284722225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45989.666284722225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45989.666284722225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45989.666284722225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45989.666284722225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45989.666284722225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45989.666284722225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45989.666284722225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45989.666284722225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45989.666284722225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45989.666284722225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45989.666284722225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45989.666284722225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45989.666284722225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45989.666284722225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45989.666284722225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45989.666284722225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45989.666284722225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45989.666284722225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45989.666284722225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45989.666284722225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45989.666284722225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45989.666284722225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45989.666284722225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45989.666284722225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45989.666284722225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45989.666284722225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45989.666284722225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45989.666284722225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45989.666284722225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45989.666284722225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45989.666284722225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45989.666284722225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45989.666284722225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45989.666284722225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45989.666284722225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45989.666284722225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45989.666284722225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45989.666284722225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45989.666284722225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45989.666284722225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45989.666284722225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45989.666284722225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45989.666284722225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45989.666284722225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45989.666284722225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45989.666284722225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45989.666284722225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45989.666284722225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45989.666284722225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45989.666284722225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45989.666284722225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45989.666284722225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45989.666284722225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45989.666284722225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45989.666284722225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45989.666284722225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45989.666284722225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45989.666284722225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45989.666284722225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45989.666284722225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45989.666284722225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45989.666284722225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45989.666284722225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45989.666284722225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45989.666284722225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45989.666284722225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45989.666284722225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45989.666284722225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45989.666284722225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45989.666284722225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45989.666284722225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45989.666284722225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45989.666284722225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45989.666284722225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45989.666284722225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45989.666284722225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45989.666284722225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45989.666284722225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45989.666284722225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45989.666284722225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45989.666284722225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45989.666284722225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45989.666284722225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45989.666284722225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45989.666284722225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45989.666284722225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45989.666284722225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45989.666284722225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45989.666284722225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45989.666284722225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45989.666284722225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45989.666284722225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45989.666284722225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45989.666284722225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45989.666284722225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45989.666284722225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45989.666284722225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45989.666284722225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45989.666284722225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45989.666284722225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45989.666284722225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45989.666284722225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45989.666284722225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45989.666284722225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45989.666284722225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45989.666284722225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45989.666284722225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45989.666284722225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45989.666284722225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45989.666284722225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45989.666284722225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45989.666284722225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45989.666284722225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45989.666284722225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45989.666284722225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45989.666284722225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45989.666284722225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45989.666284722225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45989.666284722225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45989.666284722225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45989.666284722225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45989.666284722225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45989.666284722225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45989.666284722225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45989.666284722225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45989.666284722225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45989.666284722225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45989.666284722225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45989.666284722225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45989.666284722225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45989.666284722225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45989.666284722225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45989.666284722225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45989.666284722225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45989.666284722225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45989.666284722225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45989.666284722225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45989.666284722225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45989.666284722225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45989.666284722225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45989.666284722225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45989.666284722225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45989.666284722225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45989.666284722225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45989.666284722225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45989.666284722225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45989.666284722225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45989.666284722225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45989.666284722225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45989.666284722225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45989.666284722225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45989.666284722225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45989.666284722225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45989.666284722225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45989.666284722225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45989.666284722225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45989.666284722225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45989.666284722225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45989.666284722225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45989.666284722225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45989.666284722225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45989.666284722225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45989.666284722225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45989.666284722225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45989.666284722225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45989.666284722225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45989.666284722225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45989.666284722225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45989.666284722225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45989.666284722225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45989.666284722225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45989.666284722225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45989.666284722225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45989.666284722225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45989.666284722225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45989.666284722225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45989.666284722225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45989.666284722225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45989.666284722225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45989.666284722225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45989.666284722225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45989.666284722225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45989.666284722225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45989.666284722225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45989.666284722225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45989.666284722225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45989.666284722225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45989.666284722225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45989.666284722225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45989.666284722225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45989.666284722225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45989.666284722225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45989.666284722225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45989.666284722225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45989.666284722225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45989.666284722225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45989.666284722225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45989.666284722225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45989.666284722225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45989.666284722225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45989.666284722225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45989.666284722225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45989.666284722225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45989.666284722225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45989.666284722225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45989.666284722225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45989.666284722225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45989.666284722225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45989.666284722225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45989.666284722225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45989.666284722225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45989.666284722225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45989.666284722225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45989.666284722225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45989.666284722225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45989.666284722225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45989.666284722225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45989.666284722225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45989.666284722225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45989.666284722225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45989.666284722225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45989.666284722225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45989.666284722225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45989.666284722225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45989.666284722225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45989.666284722225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45989.666284722225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45989.666284722225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45989.666284722225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45989.666284722225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45989.666284722225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45989.666284722225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45989.666284722225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45989.666284722225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45989.666284722225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45989.666284722225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45989.666284722225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45989.666284722225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45989.666284722225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45989.666284722225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45989.666284722225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45989.666284722225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45989.666284722225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45989.666284722225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45989.666284722225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45989.666284722225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45989.666284722225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45989.666284722225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45989.666284722225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45989.666284722225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45989.666284722225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45989.666284722225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45989.666284722225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45989.666284722225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45989.666284722225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45989.666284722225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45989.666284722225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45989.666284722225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45989.666284722225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45989.666284722225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45989.666284722225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45989.666284722225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45989.666284722225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45989.666284722225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45989.666284722225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45989.666284722225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45989.666284722225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45989.666284722225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45989.666284722225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45989.666284722225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45989.666284722225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45989.666284722225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45989.666284722225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45989.666284722225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45989.666284722225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45989.666284722225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45989.666284722225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45989.666284722225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45989.666284722225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45989.666284722225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45989.666284722225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45989.666284722225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45989.666284722225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45989.666284722225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45989.666284722225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45989.666284722225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45989.666284722225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45989.666284722225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45989.666284722225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45989.666284722225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45989.666284722225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45989.666284722225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45989.666284722225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45989.666284722225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45989.666284722225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45989.666284722225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45989.666284722225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45989.666284722225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45989.666284722225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45989.666284722225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45989.666284722225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45989.666284722225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45989.666284722225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45989.666284722225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45989.666284722225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45989.666284722225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45989.666284722225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45989.666284722225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45989.666284722225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45989.666284722225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45989.666284722225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45989.666284722225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45989.666284722225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45989.666284722225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45989.666284722225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45989.666284722225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45989.666284722225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45989.666284722225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45989.666284722225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45989.666284722225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45989.666284722225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45989.666284722225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45989.666284722225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45989.666284722225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45989.666284722225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45989.666284722225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45989.666284722225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45989.666284722225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45989.666284722225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45989.666284722225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45989.666284722225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45989.666284722225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45989.666284722225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45989.666284722225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45989.666284722225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45989.666284722225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45989.666284722225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45989.666284722225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45989.666284722225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45989.666284722225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45989.666284722225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45989.666284722225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45989.666284722225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45989.666284722225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45989.666284722225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45989.666284722225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45989.666284722225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45989.666284722225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45989.666284722225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45989.666284722225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45989.666284722225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45989.666284722225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45989.666284722225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45989.666284722225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45989.666284722225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45989.666284722225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45989.666284722225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45989.666284722225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45989.666284722225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45989.666284722225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45989.666284722225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45989.666284722225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45989.666284722225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45989.666284722225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45989.666284722225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45989.666284722225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45989.666284722225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45989.666284722225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45989.666284722225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45989.666284722225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45989.666284722225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45989.666284722225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45989.666284722225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45989.666284722225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45989.666284722225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45989.666284722225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45989.666284722225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45989.666284722225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45989.666284722225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45989.666284722225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45989.666284722225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45989.666284722225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45989.666284722225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45989.666284722225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45989.666284722225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45989.666284722225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45989.666284722225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45989.666284722225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45989.666284722225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45989.666284722225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45989.666284722225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45989.666284722225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45989.666284722225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45989.666284722225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45989.666284722225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45989.666284722225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45989.666284722225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45989.666284722225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45989.666284722225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45989.666284722225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45989.666284722225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286.18556689814432</v>
      </c>
      <c r="H2" s="92">
        <v>45703.474768518521</v>
      </c>
      <c r="I2" s="92" t="str">
        <f>IFERROR(VLOOKUP(D2,DB!A:F,6,0),"")</f>
        <v>SCECO</v>
      </c>
      <c r="J2" s="92" t="str">
        <f>IFERROR(VLOOKUP(D2,DB!A:G,7,0),"")</f>
        <v>Dead</v>
      </c>
      <c r="K2" s="94" t="s">
        <v>39118</v>
      </c>
      <c r="L2" s="88" t="str">
        <f>IFERROR(VLOOKUP(D2,DB!A:I,9,0),"")</f>
        <v>Latis</v>
      </c>
    </row>
    <row r="3" spans="1:16" ht="15" customHeight="1">
      <c r="A3" s="110"/>
      <c r="B3" s="88" t="str">
        <f>IFERROR(VLOOKUP(D3,DB!A:K,11,0),"")</f>
        <v/>
      </c>
      <c r="C3" s="90"/>
      <c r="D3" s="88"/>
      <c r="E3" s="91"/>
      <c r="F3" s="92"/>
      <c r="G3" s="93">
        <f t="shared" ref="G3:G4" ca="1" si="0">IFERROR(NOW()-F3,"")</f>
        <v>45989.666284490741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45989.666284490741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45989.666284490741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45989.666284490741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45989.666284490741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45989.666284490741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45989.666284490741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45989.666284490741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45989.666284490741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45989.666284490741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45989.666284490741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45989.666284490741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45989.666284490741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45989.666284490741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45989.666284490741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45989.666284490741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45989.666284490741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45989.666284490741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45989.666284490741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45989.666284490741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45989.666284490741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45989.666284490741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45989.666284490741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45989.666284490741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45989.666284490741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45989.666284490741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45989.666284490741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45989.666284490741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45989.666284490741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45989.666284490741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45989.666284490741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45989.666284490741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45989.666284490741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45989.666284490741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45989.666284490741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45989.666284490741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45989.666284490741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45989.666284490741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45989.666284490741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45989.666284490741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45989.666284490741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45989.666284490741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45989.666284490741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45989.666284490741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45989.666284490741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45989.666284490741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45989.666284490741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45989.666284490741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45989.666284490741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45989.666284490741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45989.666284490741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45989.666284490741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45989.666284490741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45989.666284490741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45989.666284490741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45989.666284490741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45989.666284490741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45989.666284490741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45989.666284490741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45989.666284490741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45989.666284490741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45989.666284490741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45989.666284490741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45989.666284490741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45989.666284490741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45989.666284490741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45989.666284490741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45989.666284490741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45989.666284490741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45989.666284490741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45989.666284490741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45989.666284490741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45989.666284490741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45989.666284490741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45989.666284490741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45989.666284490741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45989.666284490741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45989.666284490741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45989.666284490741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45989.666284490741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45989.666284490741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45989.666284490741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45989.666284490741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45989.666284490741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45989.666284490741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45989.666284490741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45989.666284490741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45989.666284490741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45989.666284490741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45989.666284490741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45989.666284490741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45989.666284490741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45989.666284490741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45989.666284490741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45989.666284490741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45989.666284490741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45989.666284490741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45989.666284490741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45989.666284490741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45989.666284490741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45989.666284490741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45989.666284490741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45989.666284490741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45989.666284490741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45989.666284490741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45989.666284490741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45989.666284490741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45989.666284490741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45989.666284490741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45989.666284490741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45989.666284490741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45989.666284490741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45989.666284490741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45989.666284490741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45989.666284490741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45989.666284490741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45989.666284490741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45989.666284490741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45989.666284490741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45989.666284490741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45989.666284490741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45989.666284490741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45989.666284490741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45989.666284490741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45989.666284490741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45989.666284490741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45989.666284490741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45989.666284490741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45989.666284490741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45989.666284490741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45989.666284490741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45989.666284490741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45989.666284490741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45989.666284490741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45989.666284490741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45989.666284490741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45989.666284490741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45989.666284490741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45989.666284490741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45989.666284490741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45989.666284490741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45989.666284490741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45989.666284490741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45989.666284490741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45989.666284490741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45989.666284490741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45989.666284490741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45989.666284490741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45989.666284490741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45989.666284490741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45989.666284490741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45989.666284490741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45989.666284490741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45989.666284490741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45989.666284490741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45989.666284490741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45989.666284490741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45989.666284490741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45989.666284490741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45989.666284490741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45989.666284490741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45989.666284490741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45989.666284490741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45989.666284490741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45989.666284490741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45989.666284490741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45989.666284490741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45989.666284490741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45989.666284490741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45989.666284490741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45989.666284490741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45989.666284490741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45989.666284490741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45989.666284490741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45989.666284490741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45989.666284490741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45989.666284490741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45989.666284490741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45989.666284490741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45989.666284490741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45989.666284490741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45989.666284490741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45989.666284490741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45989.666284490741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45989.666284490741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45989.666284490741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45989.666284490741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45989.666284490741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45989.666284490741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45989.666284490741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45989.666284490741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45989.666284490741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45989.666284490741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45989.666284490741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45989.666284490741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45989.666284490741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45989.666284490741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45989.666284490741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45989.666284490741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45989.666284490741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45989.666284490741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45989.666284490741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45989.666284490741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45989.666284490741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45989.666284490741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45989.666284490741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45989.666284490741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45989.666284490741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45989.666284490741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45989.666284490741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45989.666284490741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45989.666284490741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45989.666284490741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45989.666284490741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45989.666284490741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45989.666284490741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45989.666284490741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45989.666284490741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45989.666284490741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45989.666284490741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45989.666284490741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45989.666284490741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45989.666284490741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45989.666284490741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45989.666284490741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45989.666284490741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45989.666284490741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45989.666284490741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45989.666284490741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45989.666284490741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45989.666284490741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45989.666284490741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45989.666284490741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45989.666284490741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45989.666284490741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45989.666284490741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45989.666284490741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45989.666284490741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45989.666284490741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45989.666284490741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45989.666284490741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45989.666284490741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45989.666284490741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45989.666284490741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45989.666284490741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45989.666284490741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45989.666284490741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45989.666284490741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45989.666284490741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45989.666284490741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45989.666284490741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45989.666284490741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45989.666284490741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45989.666284490741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45989.666284490741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45989.666284490741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45989.666284490741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45989.666284490741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45989.666284490741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45989.666284490741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45989.666284490741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45989.666284490741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45989.666284490741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45989.666284490741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45989.666284490741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45989.666284490741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45989.666284490741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45989.666284490741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45989.666284490741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45989.666284490741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45989.666284490741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45989.666284490741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45989.666284490741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45989.666284490741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45989.666284490741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45989.666284490741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45989.666284490741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45989.666284490741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45989.666284490741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45989.666284490741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45989.666284490741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45989.666284490741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45989.666284490741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45989.666284490741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45989.666284490741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45989.666284490741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45989.666284490741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45989.666284490741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45989.666284490741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45989.666284490741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45989.666284490741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45989.666284490741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45989.666284490741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45989.666284490741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45989.666284490741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45989.666284490741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45989.666284490741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45989.666284490741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45989.666284490741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45989.666284490741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45989.666284490741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45989.666284490741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45989.666284490741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45989.666284490741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97.834224537036789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63.477407407408464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41.005173611112696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8.29298587962694</v>
      </c>
      <c r="H5" s="146">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106" t="s">
        <v>38242</v>
      </c>
      <c r="E6" s="106" t="s">
        <v>39021</v>
      </c>
      <c r="F6" s="38">
        <v>45989.600208333337</v>
      </c>
      <c r="G6" s="143">
        <f t="shared" ref="G6:G15" ca="1" si="2">IFERROR(NOW()-F6,"")</f>
        <v>6.6076157403585967E-2</v>
      </c>
      <c r="H6" s="38">
        <v>45989.594652777778</v>
      </c>
      <c r="I6" s="37" t="str">
        <f>IFERROR(VLOOKUP(D6,DB!A:F,6,0),"")</f>
        <v>SCECO</v>
      </c>
      <c r="J6" s="37" t="str">
        <f>IFERROR(VLOOKUP(D6,DB!A:G,7,0),"")</f>
        <v>Haj Removal</v>
      </c>
      <c r="K6" s="37" t="s">
        <v>39128</v>
      </c>
      <c r="L6" s="37" t="str">
        <f>IFERROR(VLOOKUP(D6,DB!A:I,9,0),"")</f>
        <v>Latis</v>
      </c>
    </row>
    <row r="7" spans="1:13" ht="15.75">
      <c r="A7" s="37"/>
      <c r="B7" s="37" t="str">
        <f>IFERROR(VLOOKUP(D7,DB!A:K,11,0),"")</f>
        <v/>
      </c>
      <c r="C7" s="37"/>
      <c r="D7" s="150"/>
      <c r="E7" s="37"/>
      <c r="F7" s="38"/>
      <c r="G7" s="143">
        <f t="shared" ca="1" si="2"/>
        <v>45989.666284490741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45989.666284490741</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45989.666284490741</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45989.666284490741</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45989.666284490741</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45989.666284490741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45989.666284490741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45989.666284490741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45989.666284490741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45989.666284490741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45989.666284490741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45989.666284490741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45989.666284490741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45989.666284490741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45989.666284490741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45989.666284490741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45989.666284490741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45989.666284490741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45989.666284490741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45989.666284490741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45989.666284490741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45989.666284490741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45989.666284490741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45989.666284490741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45989.666284490741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45989.666284490741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45989.666284490741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45989.666284490741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45989.666284490741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45989.666284490741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45989.666284490741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45989.666284490741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45989.666284490741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45989.666284490741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45989.666284490741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45989.666284490741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45989.666284490741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45989.666284490741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45989.666284490741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45989.666284490741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45989.666284490741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45989.666284490741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45989.666284490741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45989.666284490741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45989.666284490741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45989.666284490741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45989.666284490741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45989.666284490741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45989.666284490741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45989.666284490741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45989.666284490741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45989.666284490741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45989.666284490741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45989.666284490741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45989.666284490741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45989.666284490741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45989.666284490741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45989.666284490741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45989.666284490741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45989.666284490741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45989.666284490741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45989.666284490741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