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34" documentId="13_ncr:1_{F6CB121F-512D-4AA6-A0C1-0FB36C537598}" xr6:coauthVersionLast="47" xr6:coauthVersionMax="47" xr10:uidLastSave="{B11BBF24-68BF-4864-85B6-3DACEA6367F9}"/>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3" i="1"/>
  <c r="B4" i="1"/>
  <c r="B5" i="1"/>
  <c r="B6" i="1"/>
  <c r="B7" i="1"/>
  <c r="B8" i="1"/>
  <c r="B9" i="1"/>
  <c r="B10" i="1"/>
  <c r="B11" i="1"/>
  <c r="B12" i="1"/>
  <c r="B13" i="1"/>
  <c r="B14" i="1"/>
  <c r="B15" i="1"/>
  <c r="B16" i="1"/>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<sst xmlns="http://schemas.openxmlformats.org/spreadsheetml/2006/main" count="179004" uniqueCount="39094">
  <si>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</si>
  <si>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</si>
  <si>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</si>
  <si>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</si>
  <si>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</si>
  <si>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</si>
  <si>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</si>
  <si>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</si>
  <si>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</si>
  <si>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</si>
  <si>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</si>
  <si>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</si>
  <si>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</si>
  <si>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</si>
  <si>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</si>
  <si>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</si>
  <si>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</si>
  <si>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</si>
  <si>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</si>
  <si>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</si>
  <si>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</si>
  <si>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</si>
  <si>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</si>
  <si>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</si>
  <si>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</si>
  <si>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</si>
  <si>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</si>
  <si>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</si>
  <si>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</si>
  <si>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</si>
  <si>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</si>
  <si>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</si>
  <si>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</si>
  <si>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</si>
  <si>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</si>
  <si>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</si>
  <si>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</si>
  <si>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</si>
  <si>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</si>
  <si>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</si>
  <si>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</si>
  <si>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</si>
  <si>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</si>
  <si>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</si>
  <si>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</si>
  <si>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</si>
  <si>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</si>
  <si>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</si>
  <si>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</si>
  <si>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</si>
  <si>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</si>
  <si>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</si>
  <si>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</si>
  <si>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</si>
  <si>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</si>
  <si>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</si>
  <si>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</si>
  <si>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</si>
  <si>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</si>
  <si>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</si>
  <si>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</si>
  <si>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</si>
  <si>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</si>
  <si>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</si>
  <si>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</si>
  <si>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</si>
  <si>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</si>
  <si>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</si>
  <si>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</si>
  <si>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</si>
  <si>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</si>
  <si>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</si>
  <si>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</si>
  <si>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</si>
  <si>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</si>
  <si>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</si>
  <si>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</si>
  <si>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</si>
  <si>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</si>
  <si>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</si>
  <si>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</si>
  <si>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</si>
  <si>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</si>
  <si>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</si>
  <si>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</si>
  <si>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</si>
  <si>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</si>
  <si>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</si>
  <si>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</si>
  <si>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</si>
  <si>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</si>
  <si>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</si>
  <si>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</si>
  <si>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</si>
  <si>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</si>
  <si>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</si>
  <si>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</si>
  <si>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</si>
  <si>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</si>
  <si>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</si>
  <si>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</si>
  <si>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</si>
  <si>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</si>
  <si>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</si>
  <si>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</si>
  <si>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</si>
  <si>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</si>
  <si>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</si>
  <si>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</si>
  <si>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</si>
  <si>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</si>
  <si>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</si>
  <si>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</si>
  <si>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</si>
  <si>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</si>
  <si>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</si>
  <si>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</si>
  <si>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</si>
  <si>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</si>
  <si>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</si>
  <si>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</si>
  <si>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</si>
  <si>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</si>
  <si>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</si>
  <si>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</si>
  <si>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</si>
  <si>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</si>
  <si>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</si>
  <si>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</si>
  <si>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</si>
  <si>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</si>
  <si>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</si>
  <si>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</si>
  <si>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</si>
  <si>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</si>
  <si>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</si>
  <si>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</si>
  <si>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</si>
  <si>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</si>
  <si>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</si>
  <si>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</si>
  <si>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</si>
  <si>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</si>
  <si>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</si>
  <si>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</si>
  <si>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</si>
  <si>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</si>
  <si>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</si>
  <si>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</si>
  <si>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</si>
  <si>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</si>
  <si>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</si>
  <si>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</si>
  <si>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</si>
  <si>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</si>
  <si>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</si>
  <si>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</si>
  <si>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</si>
  <si>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</si>
  <si>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</si>
  <si>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</si>
  <si>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</si>
  <si>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</si>
  <si>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</si>
  <si>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</si>
  <si>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</si>
  <si>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</si>
  <si>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</si>
  <si>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</si>
  <si>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</si>
  <si>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</si>
  <si>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</si>
  <si>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</si>
  <si>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</si>
  <si>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</si>
  <si>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</si>
  <si>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</si>
  <si>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</si>
  <si>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</si>
  <si>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</si>
  <si>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</si>
  <si>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</si>
  <si>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</si>
  <si>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</si>
  <si>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</si>
  <si>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</si>
  <si>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</si>
  <si>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</si>
  <si>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</si>
  <si>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</si>
  <si>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</si>
  <si>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</si>
  <si>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</si>
  <si>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</si>
  <si>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</si>
  <si>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</si>
  <si>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</si>
  <si>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</si>
  <si>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</si>
  <si>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</si>
  <si>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</si>
  <si>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</si>
  <si>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</si>
  <si>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</si>
  <si>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</si>
  <si>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</si>
  <si>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</si>
  <si>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</si>
  <si>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</si>
  <si>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</si>
  <si>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</si>
  <si>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</si>
  <si>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</si>
  <si>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</si>
  <si>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</si>
  <si>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</si>
  <si>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</si>
  <si>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</si>
  <si>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</si>
  <si>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</si>
  <si>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</si>
  <si>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</si>
  <si>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</si>
  <si>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</si>
  <si>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</si>
  <si>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</si>
  <si>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</si>
  <si>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</si>
  <si>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</si>
  <si>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</si>
  <si>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</si>
  <si>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</si>
  <si>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</si>
  <si>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</si>
  <si>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</si>
  <si>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</si>
  <si>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</si>
  <si>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</si>
  <si>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</si>
  <si>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</si>
  <si>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</si>
  <si>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</si>
  <si>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</si>
  <si>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</si>
  <si>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</si>
  <si>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</si>
  <si>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</si>
  <si>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</si>
  <si>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</si>
  <si>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</si>
  <si>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</si>
  <si>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</si>
  <si>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</si>
  <si>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</si>
  <si>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</si>
  <si>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</si>
  <si>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</si>
  <si>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</si>
  <si>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</si>
  <si>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</si>
  <si>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</si>
  <si>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</si>
  <si>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</si>
  <si>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</si>
  <si>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</si>
  <si>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</si>
  <si>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</si>
  <si>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</si>
  <si>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</si>
  <si>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</si>
  <si>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</si>
  <si>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</si>
  <si>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</si>
  <si>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</si>
  <si>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</si>
  <si>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</si>
  <si>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</si>
  <si>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</si>
  <si>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</si>
  <si>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</si>
  <si>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</si>
  <si>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</si>
  <si>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</si>
  <si>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</si>
  <si>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</si>
  <si>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</si>
  <si>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</si>
  <si>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</si>
  <si>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</si>
  <si>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</si>
  <si>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</si>
  <si>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</si>
  <si>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</si>
  <si>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</si>
  <si>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</si>
  <si>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</si>
  <si>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</si>
  <si>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</si>
  <si>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</si>
  <si>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</si>
  <si>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</si>
  <si>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</si>
  <si>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</si>
  <si>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</si>
  <si>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</si>
  <si>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</si>
  <si>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</si>
  <si>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</si>
  <si>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</si>
  <si>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</si>
  <si>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</si>
  <si>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</si>
  <si>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</si>
  <si>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</si>
  <si>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</si>
  <si>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</si>
  <si>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</si>
  <si>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</si>
  <si>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</si>
  <si>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</si>
  <si>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</si>
  <si>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</si>
  <si>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</si>
  <si>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</si>
  <si>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</si>
  <si>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</si>
  <si>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</si>
  <si>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</si>
  <si>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</si>
  <si>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</si>
  <si>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</si>
  <si>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</si>
  <si>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</si>
  <si>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</si>
  <si>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</si>
  <si>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</si>
  <si>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</si>
  <si>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</si>
  <si>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</si>
  <si>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</si>
  <si>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</si>
  <si>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</si>
  <si>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</si>
  <si>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</si>
  <si>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</si>
  <si>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</si>
  <si>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</si>
  <si>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</si>
  <si>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</si>
  <si>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</si>
  <si>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</si>
  <si>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</si>
  <si>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</si>
  <si>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</si>
  <si>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</si>
  <si>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</si>
  <si>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</si>
  <si>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</si>
  <si>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</si>
  <si>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</si>
  <si>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</si>
  <si>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</si>
  <si>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</si>
  <si>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</si>
  <si>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</si>
  <si>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</si>
  <si>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</si>
  <si>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</si>
  <si>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</si>
  <si>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</si>
  <si>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</si>
  <si>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</si>
  <si>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</si>
  <si>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</si>
  <si>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</si>
  <si>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</si>
  <si>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</si>
  <si>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</si>
  <si>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</si>
  <si>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</si>
  <si>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</si>
  <si>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</si>
  <si>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</si>
  <si>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</si>
  <si>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</si>
  <si>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</si>
  <si>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</si>
  <si>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</si>
  <si>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</si>
  <si>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</si>
  <si>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</si>
  <si>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</si>
  <si>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</si>
  <si>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</si>
  <si>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</si>
  <si>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</si>
  <si>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</si>
  <si>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</si>
  <si>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</si>
  <si>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</si>
  <si>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</si>
  <si>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</si>
  <si>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</si>
  <si>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</si>
  <si>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</si>
  <si>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</si>
  <si>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</si>
  <si>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</si>
  <si>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</si>
  <si>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</si>
  <si>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</si>
  <si>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</si>
  <si>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</si>
  <si>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</si>
  <si>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</si>
  <si>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</si>
  <si>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</si>
  <si>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</si>
  <si>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</si>
  <si>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</si>
  <si>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</si>
  <si>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</si>
  <si>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</si>
  <si>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</si>
  <si>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</si>
  <si>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</si>
  <si>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</si>
  <si>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</si>
  <si>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</si>
  <si>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</si>
  <si>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</si>
  <si>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</si>
  <si>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</si>
  <si>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</si>
  <si>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</si>
  <si>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</si>
  <si>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</si>
  <si>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</si>
  <si>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</si>
  <si>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</si>
  <si>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</si>
  <si>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</si>
  <si>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</si>
  <si>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</si>
  <si>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</si>
  <si>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</si>
  <si>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</si>
  <si>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</si>
  <si>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</si>
  <si>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</si>
  <si>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</si>
  <si>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</si>
  <si>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</si>
  <si>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</si>
  <si>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</si>
  <si>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</si>
  <si>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</si>
  <si>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</si>
  <si>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</si>
  <si>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</si>
  <si>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</si>
  <si>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</si>
  <si>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</si>
  <si>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</si>
  <si>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</si>
  <si>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</si>
  <si>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</si>
  <si>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</si>
  <si>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</si>
  <si>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</si>
  <si>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</si>
  <si>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</si>
  <si>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</si>
  <si>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</si>
  <si>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</si>
  <si>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</si>
  <si>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</si>
  <si>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</si>
  <si>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</si>
  <si>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</si>
  <si>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</si>
  <si>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</si>
  <si>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</si>
  <si>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</si>
  <si>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</si>
  <si>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</si>
  <si>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</si>
  <si>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</si>
  <si>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</si>
  <si>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</si>
  <si>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</si>
  <si>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</si>
  <si>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</si>
  <si>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</si>
  <si>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</si>
  <si>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</si>
  <si>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</si>
  <si>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</si>
  <si>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</si>
  <si>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</si>
  <si>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</si>
  <si>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</si>
  <si>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</si>
  <si>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</si>
  <si>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</si>
  <si>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</si>
  <si>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</si>
  <si>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</si>
  <si>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</si>
  <si>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</si>
  <si>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</si>
  <si>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</si>
  <si>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</si>
  <si>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</si>
  <si>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</si>
  <si>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</si>
  <si>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</si>
  <si>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</si>
  <si>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</si>
  <si>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</si>
  <si>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</si>
  <si>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</si>
  <si>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</si>
  <si>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</si>
  <si>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</si>
  <si>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</si>
  <si>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</si>
  <si>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</si>
  <si>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</si>
  <si>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</si>
  <si>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</si>
  <si>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</si>
  <si>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</si>
  <si>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</si>
  <si>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</si>
  <si>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</si>
  <si>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</si>
  <si>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</si>
  <si>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</si>
  <si>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</si>
  <si>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</si>
  <si>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</si>
  <si>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</si>
  <si>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</si>
  <si>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</si>
  <si>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</si>
  <si>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</si>
  <si>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</si>
  <si>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</si>
  <si>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</si>
  <si>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</si>
  <si>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</si>
  <si>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</si>
  <si>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</si>
  <si>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</si>
  <si>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</si>
  <si>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</si>
  <si>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</si>
  <si>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</si>
  <si>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</si>
  <si>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</si>
  <si>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</si>
  <si>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</si>
  <si>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</si>
  <si>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</si>
  <si>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</si>
  <si>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</si>
  <si>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</si>
  <si>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</si>
  <si>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</si>
  <si>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</si>
  <si>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</si>
  <si>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</si>
  <si>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</si>
  <si>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</si>
  <si>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</si>
  <si>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</si>
  <si>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</si>
  <si>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</si>
  <si>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</si>
  <si>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</si>
  <si>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</si>
  <si>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</si>
  <si>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</si>
  <si>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</si>
  <si>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</si>
  <si>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</si>
  <si>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</si>
  <si>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</si>
  <si>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</si>
  <si>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</si>
  <si>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</si>
  <si>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</si>
  <si>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</si>
  <si>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</si>
  <si>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</si>
  <si>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</si>
  <si>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</si>
  <si>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</si>
  <si>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</si>
  <si>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</si>
  <si>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</si>
  <si>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</si>
  <si>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</si>
  <si>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</si>
  <si>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</si>
  <si>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</si>
  <si>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</si>
  <si>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</si>
  <si>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</si>
  <si>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</si>
  <si>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</si>
  <si>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</si>
  <si>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</si>
  <si>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</si>
  <si>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</si>
  <si>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</si>
  <si>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</si>
  <si>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</si>
  <si>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</si>
  <si>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</si>
  <si>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</si>
  <si>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</si>
  <si>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</si>
  <si>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</si>
  <si>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</si>
  <si>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</si>
  <si>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</si>
  <si>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</si>
  <si>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</si>
  <si>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</si>
  <si>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</si>
  <si>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</si>
  <si>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</si>
  <si>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</si>
  <si>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</si>
  <si>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</si>
  <si>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</si>
  <si>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</si>
  <si>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</si>
  <si>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</si>
  <si>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</si>
  <si>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</si>
  <si>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</si>
  <si>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</si>
  <si>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</si>
  <si>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</si>
  <si>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</si>
  <si>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</si>
  <si>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</si>
  <si>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</si>
  <si>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</si>
  <si>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</si>
  <si>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</si>
  <si>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</si>
  <si>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</si>
  <si>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</si>
  <si>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</si>
  <si>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</si>
  <si>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</si>
  <si>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</si>
  <si>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</si>
  <si>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</si>
  <si>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</si>
  <si>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</si>
  <si>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</si>
  <si>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</si>
  <si>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</si>
  <si>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</si>
  <si>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</si>
  <si>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</si>
  <si>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</si>
  <si>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</si>
  <si>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</si>
  <si>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</si>
  <si>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</si>
  <si>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</si>
  <si>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</si>
  <si>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</si>
  <si>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</si>
  <si>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</si>
  <si>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</si>
  <si>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</si>
  <si>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</si>
  <si>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</si>
  <si>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</si>
  <si>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</si>
  <si>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</si>
  <si>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</si>
  <si>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</si>
  <si>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</si>
  <si>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</si>
  <si>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</si>
  <si>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</si>
  <si>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</si>
  <si>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</si>
  <si>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</si>
  <si>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</si>
  <si>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</si>
  <si>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</si>
  <si>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</si>
  <si>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</si>
  <si>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</si>
  <si>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</si>
  <si>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</si>
  <si>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</si>
  <si>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</si>
  <si>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</si>
  <si>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</si>
  <si>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</si>
  <si>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</si>
  <si>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</si>
  <si>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</si>
  <si>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</si>
  <si>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</si>
  <si>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</si>
  <si>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</si>
  <si>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</si>
  <si>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</si>
  <si>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</si>
  <si>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</si>
  <si>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</si>
  <si>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</si>
  <si>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</si>
  <si>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</si>
  <si>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</si>
  <si>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</si>
  <si>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</si>
  <si>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</si>
  <si>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</si>
  <si>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</si>
  <si>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</si>
  <si>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</si>
  <si>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</si>
  <si>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</si>
  <si>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</si>
  <si>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</si>
  <si>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</si>
  <si>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</si>
  <si>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</si>
  <si>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</si>
  <si>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</si>
  <si>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</si>
  <si>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</si>
  <si>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</si>
  <si>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</si>
  <si>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</si>
  <si>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</si>
  <si>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</si>
  <si>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</si>
  <si>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</si>
  <si>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</si>
  <si>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</si>
  <si>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</si>
  <si>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</si>
  <si>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</si>
  <si>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</si>
  <si>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</si>
  <si>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</si>
  <si>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</si>
  <si>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</si>
  <si>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</si>
  <si>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</si>
  <si>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</si>
  <si>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</si>
  <si>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</si>
  <si>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</si>
  <si>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</si>
  <si>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</si>
  <si>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</si>
  <si>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</si>
  <si>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</si>
  <si>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</si>
  <si>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</si>
  <si>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</si>
  <si>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</si>
  <si>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</si>
  <si>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</si>
  <si>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</si>
  <si>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</si>
  <si>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</si>
  <si>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</si>
  <si>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</si>
  <si>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</si>
  <si>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</si>
  <si>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</si>
  <si>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</si>
  <si>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</si>
  <si>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</si>
  <si>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</si>
  <si>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</si>
  <si>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</si>
  <si>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</si>
  <si>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</si>
  <si>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</si>
  <si>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</si>
  <si>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</si>
  <si>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</si>
  <si>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</si>
  <si>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</si>
  <si>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</si>
  <si>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</si>
  <si>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</si>
  <si>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</si>
  <si>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</si>
  <si>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</si>
  <si>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</si>
  <si>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</si>
  <si>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</si>
  <si>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</si>
  <si>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</si>
  <si>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</si>
  <si>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</si>
  <si>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</si>
  <si>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</si>
  <si>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</si>
  <si>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</si>
  <si>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</si>
  <si>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</si>
  <si>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</si>
  <si>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</si>
  <si>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</si>
  <si>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</si>
  <si>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</si>
  <si>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</si>
  <si>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</si>
  <si>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</si>
  <si>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</si>
  <si>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</si>
  <si>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</si>
  <si>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</si>
  <si>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</si>
  <si>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</si>
  <si>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</si>
  <si>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</si>
  <si>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</si>
  <si>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</si>
  <si>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</si>
  <si>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</si>
  <si>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</si>
  <si>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</si>
  <si>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</si>
  <si>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</si>
  <si>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</si>
  <si>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</si>
  <si>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</si>
  <si>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</si>
  <si>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</si>
  <si>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</si>
  <si>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</si>
  <si>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</si>
  <si>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</si>
  <si>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</si>
  <si>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</si>
  <si>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</si>
  <si>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</si>
  <si>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</si>
  <si>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</si>
  <si>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</si>
  <si>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</si>
  <si>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</si>
  <si>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</si>
  <si>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</si>
  <si>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</si>
  <si>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</si>
  <si>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</si>
  <si>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</si>
  <si>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</si>
  <si>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</si>
  <si>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</si>
  <si>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</si>
  <si>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</si>
  <si>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</si>
  <si>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</si>
  <si>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</si>
  <si>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</si>
  <si>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</si>
  <si>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</si>
  <si>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</si>
  <si>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</si>
  <si>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</si>
  <si>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</si>
  <si>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</si>
  <si>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</si>
  <si>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</si>
  <si>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</si>
  <si>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</si>
  <si>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</si>
  <si>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</si>
  <si>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</si>
  <si>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</si>
  <si>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</si>
  <si>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</si>
  <si>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</si>
  <si>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</si>
  <si>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</si>
  <si>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</si>
  <si>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</si>
  <si>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</si>
  <si>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</si>
  <si>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</si>
  <si>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</si>
  <si>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</si>
  <si>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</si>
  <si>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</si>
  <si>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</si>
  <si>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</si>
  <si>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</si>
  <si>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</si>
  <si>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</si>
  <si>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</si>
  <si>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</si>
  <si>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</si>
  <si>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</si>
  <si>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</si>
  <si>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</si>
  <si>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</si>
  <si>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</si>
  <si>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</si>
  <si>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</si>
  <si>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</si>
  <si>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</si>
  <si>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</si>
  <si>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</si>
  <si>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</si>
  <si>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</si>
  <si>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</si>
  <si>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</si>
  <si>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</si>
  <si>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</si>
  <si>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</si>
  <si>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</si>
  <si>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</si>
  <si>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</si>
  <si>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</si>
  <si>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</si>
  <si>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</si>
  <si>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</si>
  <si>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</si>
  <si>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</si>
  <si>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</si>
  <si>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</si>
  <si>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</si>
  <si>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</si>
  <si>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</si>
  <si>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</si>
  <si>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</si>
  <si>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</si>
  <si>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</si>
  <si>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</si>
  <si>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</si>
  <si>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</si>
  <si>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</si>
  <si>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</si>
  <si>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</si>
  <si>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</si>
  <si>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</si>
  <si>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</si>
  <si>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</si>
  <si>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</si>
  <si>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</si>
  <si>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</si>
  <si>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</si>
  <si>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</si>
  <si>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</si>
  <si>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</si>
  <si>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</si>
  <si>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</si>
  <si>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</si>
  <si>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</si>
  <si>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</si>
  <si>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</si>
  <si>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</si>
  <si>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</si>
  <si>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</si>
  <si>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</si>
  <si>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</si>
  <si>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</si>
  <si>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</si>
  <si>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</si>
  <si>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</si>
  <si>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</si>
  <si>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</si>
  <si>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</si>
  <si>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</si>
  <si>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</si>
  <si>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</si>
  <si>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</si>
  <si>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</si>
  <si>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</si>
  <si>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</si>
  <si>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</si>
  <si>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</si>
  <si>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</si>
  <si>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</si>
  <si>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</si>
  <si>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</si>
  <si>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</si>
  <si>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</si>
  <si>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</si>
  <si>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</si>
  <si>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</si>
  <si>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</si>
  <si>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</si>
  <si>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</si>
  <si>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</si>
  <si>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</si>
  <si>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</si>
  <si>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</si>
  <si>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</si>
  <si>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</si>
  <si>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</si>
  <si>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</si>
  <si>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</si>
  <si>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</si>
  <si>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</si>
  <si>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</si>
  <si>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</si>
  <si>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</si>
  <si>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</si>
  <si>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</si>
  <si>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</si>
  <si>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</si>
  <si>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</si>
  <si>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</si>
  <si>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</si>
  <si>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</si>
  <si>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</si>
  <si>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</si>
  <si>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</si>
  <si>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</si>
  <si>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</si>
  <si>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</si>
  <si>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</si>
  <si>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</si>
  <si>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</si>
  <si>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</si>
  <si>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</si>
  <si>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</si>
  <si>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</si>
  <si>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</si>
  <si>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</si>
  <si>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</si>
  <si>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</si>
  <si>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</si>
  <si>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</si>
  <si>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</si>
  <si>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</si>
  <si>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</si>
  <si>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</si>
  <si>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</si>
  <si>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</si>
  <si>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</si>
  <si>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</si>
  <si>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</si>
  <si>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</si>
  <si>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</si>
  <si>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</si>
  <si>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</si>
  <si>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</si>
  <si>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</si>
  <si>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</si>
  <si>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</si>
  <si>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</si>
  <si>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</si>
  <si>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</si>
  <si>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</si>
  <si>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</si>
  <si>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</si>
  <si>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</si>
  <si>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</si>
  <si>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</si>
  <si>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</si>
  <si>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</si>
  <si>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</si>
  <si>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</si>
  <si>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</si>
  <si>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</si>
  <si>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</si>
  <si>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</si>
  <si>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</si>
  <si>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</si>
  <si>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</si>
  <si>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</si>
  <si>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</si>
  <si>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</si>
  <si>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</si>
  <si>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</si>
  <si>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</si>
  <si>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</si>
  <si>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</si>
  <si>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</si>
  <si>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</si>
  <si>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</si>
  <si>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</si>
  <si>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</si>
  <si>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</si>
  <si>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</si>
  <si>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</si>
  <si>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</si>
  <si>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</si>
  <si>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</si>
  <si>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</si>
  <si>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</si>
  <si>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</si>
  <si>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</si>
  <si>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</si>
  <si>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</si>
  <si>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</si>
  <si>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</si>
  <si>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</si>
  <si>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</si>
  <si>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</si>
  <si>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</si>
  <si>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</si>
  <si>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</si>
  <si>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</si>
  <si>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</si>
  <si>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</si>
  <si>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</si>
  <si>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</si>
  <si>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</si>
  <si>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</si>
  <si>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</si>
  <si>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</si>
  <si>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</si>
  <si>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</si>
  <si>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</si>
  <si>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</si>
  <si>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</si>
  <si>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</si>
  <si>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</si>
  <si>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</si>
  <si>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</si>
  <si>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</si>
  <si>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</si>
  <si>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</si>
  <si>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</si>
  <si>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</si>
  <si>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</si>
  <si>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</si>
  <si>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</si>
  <si>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</si>
  <si>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</si>
  <si>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</si>
  <si>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</si>
  <si>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</si>
  <si>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</si>
  <si>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</si>
  <si>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</si>
  <si>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</si>
  <si>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</si>
  <si>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</si>
  <si>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</si>
  <si>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</si>
  <si>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</si>
  <si>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</si>
  <si>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</si>
  <si>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</si>
  <si>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</si>
  <si>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</si>
  <si>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</si>
  <si>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</si>
  <si>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</si>
  <si>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</si>
  <si>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</si>
  <si>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</si>
  <si>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</si>
  <si>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</si>
  <si>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</si>
  <si>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</si>
  <si>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</si>
  <si>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</si>
  <si>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</si>
  <si>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</si>
  <si>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</si>
  <si>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</si>
  <si>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</si>
  <si>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</si>
  <si>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</si>
  <si>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</si>
  <si>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</si>
  <si>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</si>
  <si>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</si>
  <si>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</si>
  <si>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</si>
  <si>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</si>
  <si>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</si>
  <si>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</si>
  <si>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</si>
  <si>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</si>
  <si>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</si>
  <si>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</si>
  <si>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</si>
  <si>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</si>
  <si>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</si>
  <si>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</si>
  <si>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</si>
  <si>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</si>
  <si>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</si>
  <si>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</si>
  <si>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</si>
  <si>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</si>
  <si>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</si>
  <si>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</si>
  <si>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</si>
  <si>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</si>
  <si>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</si>
  <si>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</si>
  <si>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</si>
  <si>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</si>
  <si>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</si>
  <si>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</si>
  <si>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</si>
  <si>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</si>
  <si>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</si>
  <si>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</si>
  <si>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</si>
  <si>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</si>
  <si>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</si>
  <si>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</si>
  <si>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</si>
  <si>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</si>
  <si>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</si>
  <si>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</si>
  <si>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</si>
  <si>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</si>
  <si>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</si>
  <si>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</si>
  <si>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</si>
  <si>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</si>
  <si>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</si>
  <si>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</si>
  <si>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</si>
  <si>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</si>
  <si>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</si>
  <si>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</si>
  <si>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</si>
  <si>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</si>
  <si>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</si>
  <si>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</si>
  <si>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</si>
  <si>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</si>
  <si>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</si>
  <si>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</si>
  <si>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</si>
  <si>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</si>
  <si>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</si>
  <si>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</si>
  <si>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</si>
  <si>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</si>
  <si>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</si>
  <si>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</si>
  <si>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</si>
  <si>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</si>
  <si>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</si>
  <si>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</si>
  <si>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</si>
  <si>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</si>
  <si>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</si>
  <si>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</si>
  <si>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</si>
  <si>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</si>
  <si>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</si>
  <si>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</si>
  <si>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</si>
  <si>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</si>
  <si>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</si>
  <si>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</si>
  <si>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</si>
  <si>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</si>
  <si>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</si>
  <si>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</si>
  <si>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</si>
  <si>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</si>
  <si>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</si>
  <si>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</si>
  <si>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</si>
  <si>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</si>
  <si>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</si>
  <si>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</si>
  <si>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</si>
  <si>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</si>
  <si>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</si>
  <si>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</si>
  <si>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</si>
  <si>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</si>
  <si>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</si>
  <si>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</si>
  <si>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</si>
  <si>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</si>
  <si>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</si>
  <si>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</si>
  <si>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</si>
  <si>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</si>
  <si>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</si>
  <si>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</si>
  <si>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</si>
  <si>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</si>
  <si>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</si>
  <si>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</si>
  <si>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</si>
  <si>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</si>
  <si>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</si>
  <si>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</si>
  <si>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</si>
  <si>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</si>
  <si>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</si>
  <si>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</si>
  <si>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</si>
  <si>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</si>
  <si>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</si>
  <si>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</si>
  <si>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</si>
  <si>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</si>
  <si>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</si>
  <si>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</si>
  <si>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</si>
  <si>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</si>
  <si>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</si>
  <si>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</si>
  <si>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</si>
  <si>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</si>
  <si>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</si>
  <si>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</si>
  <si>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</si>
  <si>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</si>
  <si>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</si>
  <si>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</si>
  <si>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</si>
  <si>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</si>
  <si>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</si>
  <si>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</si>
  <si>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</si>
  <si>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</si>
  <si>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</si>
  <si>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</si>
  <si>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</si>
  <si>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</si>
  <si>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</si>
  <si>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</si>
  <si>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</si>
  <si>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</si>
  <si>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</si>
  <si>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</si>
  <si>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</si>
  <si>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</si>
  <si>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</si>
  <si>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</si>
  <si>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</si>
  <si>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</si>
  <si>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</si>
  <si>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</si>
  <si>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</si>
  <si>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</si>
  <si>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</si>
  <si>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</si>
  <si>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</si>
  <si>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</si>
  <si>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</si>
  <si>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</si>
  <si>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</si>
  <si>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</si>
  <si>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</si>
  <si>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</si>
  <si>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</si>
  <si>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</si>
  <si>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</si>
  <si>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</si>
  <si>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</si>
  <si>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</si>
  <si>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</si>
  <si>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</si>
  <si>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</si>
  <si>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</si>
  <si>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</si>
  <si>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</si>
  <si>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</si>
  <si>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</si>
  <si>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</si>
  <si>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</si>
  <si>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</si>
  <si>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</si>
  <si>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</si>
  <si>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</si>
  <si>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</si>
  <si>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</si>
  <si>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</si>
  <si>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</si>
  <si>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</si>
  <si>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</si>
  <si>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</si>
  <si>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</si>
  <si>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</si>
  <si>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</si>
  <si>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</si>
  <si>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</si>
  <si>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</si>
  <si>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</si>
  <si>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</si>
  <si>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</si>
  <si>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</si>
  <si>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</si>
  <si>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</si>
  <si>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</si>
  <si>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</si>
  <si>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</si>
  <si>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</si>
  <si>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</si>
  <si>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</si>
  <si>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</si>
  <si>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</si>
  <si>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</si>
  <si>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</si>
  <si>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</si>
  <si>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</si>
  <si>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</si>
  <si>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</si>
  <si>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</si>
  <si>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</si>
  <si>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</si>
  <si>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</si>
  <si>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</si>
  <si>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</si>
  <si>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</si>
  <si>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</si>
  <si>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</si>
  <si>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</si>
  <si>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</si>
  <si>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</si>
  <si>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</si>
  <si>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</si>
  <si>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</si>
  <si>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</si>
  <si>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</si>
  <si>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</si>
  <si>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</si>
  <si>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</si>
  <si>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</si>
  <si>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</si>
  <si>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</si>
  <si>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</si>
  <si>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</si>
  <si>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</si>
  <si>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</si>
  <si>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</si>
  <si>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</si>
  <si>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</si>
  <si>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</si>
  <si>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</si>
  <si>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</si>
  <si>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</si>
  <si>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</si>
  <si>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</si>
  <si>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</si>
  <si>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</si>
  <si>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</si>
  <si>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</si>
  <si>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</si>
  <si>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</si>
  <si>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</si>
  <si>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</si>
  <si>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</si>
  <si>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</si>
  <si>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</si>
  <si>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</si>
  <si>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</si>
  <si>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</si>
  <si>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</si>
  <si>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</si>
  <si>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</si>
  <si>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</si>
  <si>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</si>
  <si>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</si>
  <si>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</si>
  <si>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</si>
  <si>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</si>
  <si>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</si>
  <si>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</si>
  <si>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</si>
  <si>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</si>
  <si>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</si>
  <si>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</si>
  <si>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</si>
  <si>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</si>
  <si>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</si>
  <si>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</si>
  <si>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</si>
  <si>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</si>
  <si>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</si>
  <si>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</si>
  <si>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</si>
  <si>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</si>
  <si>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</si>
  <si>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</si>
  <si>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</si>
  <si>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</si>
  <si>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</si>
  <si>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</si>
  <si>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</si>
  <si>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</si>
  <si>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</si>
  <si>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</si>
  <si>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</si>
  <si>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</si>
  <si>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</si>
  <si>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</si>
  <si>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</si>
  <si>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</si>
  <si>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</si>
  <si>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</si>
  <si>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</si>
  <si>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</si>
  <si>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</si>
  <si>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</si>
  <si>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</si>
  <si>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</si>
  <si>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</si>
  <si>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</si>
  <si>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</si>
  <si>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</si>
  <si>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</si>
  <si>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</si>
  <si>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</si>
  <si>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</si>
  <si>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</si>
  <si>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</si>
  <si>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</si>
  <si>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</si>
  <si>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</si>
  <si>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</si>
  <si>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</si>
  <si>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</si>
  <si>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</si>
  <si>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</si>
  <si>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</si>
  <si>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</si>
  <si>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</si>
  <si>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</si>
  <si>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</si>
  <si>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</si>
  <si>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</si>
  <si>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</si>
  <si>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</si>
  <si>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</si>
  <si>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</si>
  <si>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</si>
  <si>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</si>
  <si>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</si>
  <si>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</si>
  <si>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</si>
  <si>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</si>
  <si>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</si>
  <si>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</si>
  <si>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</si>
  <si>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</si>
  <si>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</si>
  <si>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</si>
  <si>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</si>
  <si>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</si>
  <si>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</si>
  <si>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</si>
  <si>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</si>
  <si>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</si>
  <si>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</si>
  <si>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</si>
  <si>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</si>
  <si>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</si>
  <si>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</si>
  <si>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</si>
  <si>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</si>
  <si>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</si>
  <si>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</si>
  <si>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</si>
  <si>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</si>
  <si>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</si>
  <si>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</si>
  <si>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</si>
  <si>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</si>
  <si>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</si>
  <si>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</si>
  <si>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</si>
  <si>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</si>
  <si>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</si>
  <si>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</si>
  <si>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</si>
  <si>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</si>
  <si>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</si>
  <si>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</si>
  <si>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</si>
  <si>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</si>
  <si>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</si>
  <si>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</si>
  <si>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</si>
  <si>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</si>
  <si>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</si>
  <si>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</si>
  <si>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</si>
  <si>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</si>
  <si>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</si>
  <si>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</si>
  <si>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</si>
  <si>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</si>
  <si>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</si>
  <si>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</si>
  <si>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</si>
  <si>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</si>
  <si>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</si>
  <si>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</si>
  <si>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</si>
  <si>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</si>
  <si>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</si>
  <si>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</si>
  <si>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</si>
  <si>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</si>
  <si>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</si>
  <si>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</si>
  <si>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</si>
  <si>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</si>
  <si>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</si>
  <si>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</si>
  <si>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</si>
  <si>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</si>
  <si>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</si>
  <si>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</si>
  <si>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</si>
  <si>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</si>
  <si>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</si>
  <si>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</si>
  <si>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</si>
  <si>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</si>
  <si>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</si>
  <si>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</si>
  <si>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</si>
  <si>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</si>
  <si>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</si>
  <si>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</si>
  <si>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</si>
  <si>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</si>
  <si>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</si>
  <si>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</si>
  <si>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</si>
  <si>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</si>
  <si>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</si>
  <si>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</si>
  <si>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</si>
  <si>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</si>
  <si>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</si>
  <si>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</si>
  <si>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</si>
  <si>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</si>
  <si>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</si>
  <si>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</si>
  <si>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</si>
  <si>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</si>
  <si>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</si>
  <si>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</si>
  <si>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</si>
  <si>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</si>
  <si>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</si>
  <si>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</si>
  <si>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</si>
  <si>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</si>
  <si>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</si>
  <si>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</si>
  <si>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</si>
  <si>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</si>
  <si>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</si>
  <si>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</si>
  <si>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</si>
  <si>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</si>
  <si>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</si>
  <si>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</si>
  <si>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</si>
  <si>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</si>
  <si>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</si>
  <si>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</si>
  <si>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</si>
  <si>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</si>
  <si>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</si>
  <si>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</si>
  <si>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</si>
  <si>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</si>
  <si>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</si>
  <si>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</si>
  <si>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</si>
  <si>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</si>
  <si>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</si>
  <si>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</si>
  <si>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</si>
  <si>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</si>
  <si>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</si>
  <si>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</si>
  <si>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</si>
  <si>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</si>
  <si>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</si>
  <si>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</si>
  <si>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</si>
  <si>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</si>
  <si>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</si>
  <si>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</si>
  <si>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</si>
  <si>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</si>
  <si>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</si>
  <si>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</si>
  <si>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</si>
  <si>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</si>
  <si>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</si>
  <si>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</si>
  <si>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</si>
  <si>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</si>
  <si>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</si>
  <si>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</si>
  <si>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</si>
  <si>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</si>
  <si>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</si>
  <si>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</si>
  <si>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</si>
  <si>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</si>
  <si>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</si>
  <si>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</si>
  <si>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</si>
  <si>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</si>
  <si>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</si>
  <si>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</si>
  <si>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</si>
  <si>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</si>
  <si>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</si>
  <si>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</si>
  <si>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</si>
  <si>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</si>
  <si>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</si>
  <si>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</si>
  <si>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</si>
  <si>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</si>
  <si>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</si>
  <si>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</si>
  <si>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</si>
  <si>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</si>
  <si>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</si>
  <si>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</si>
  <si>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</si>
  <si>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</si>
  <si>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</si>
  <si>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</si>
  <si>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</si>
  <si>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</si>
  <si>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</si>
  <si>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</si>
  <si>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</si>
  <si>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</si>
  <si>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</si>
  <si>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</si>
  <si>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</si>
  <si>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</si>
  <si>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</si>
  <si>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</si>
  <si>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</si>
  <si>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</si>
  <si>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</si>
  <si>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</si>
  <si>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</si>
  <si>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</si>
  <si>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</si>
  <si>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</si>
  <si>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</si>
  <si>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</si>
  <si>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</si>
  <si>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</si>
  <si>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</si>
  <si>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</si>
  <si>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</si>
  <si>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</si>
  <si>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</si>
  <si>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</si>
  <si>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</si>
  <si>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</si>
  <si>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</si>
  <si>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</si>
  <si>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</si>
  <si>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</si>
  <si>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</si>
  <si>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</si>
  <si>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</si>
  <si>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</si>
  <si>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</si>
  <si>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</si>
  <si>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</si>
  <si>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</si>
  <si>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</si>
  <si>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</si>
  <si>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</si>
  <si>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</si>
  <si>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</si>
  <si>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</si>
  <si>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</si>
  <si>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</si>
  <si>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</si>
  <si>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</si>
  <si>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</si>
  <si>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</si>
  <si>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</si>
  <si>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</si>
  <si>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</si>
  <si>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</si>
  <si>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</si>
  <si>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</si>
  <si>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</si>
  <si>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</si>
  <si>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</si>
  <si>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</si>
  <si>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</si>
  <si>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</si>
  <si>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</si>
  <si>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</si>
  <si>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</si>
  <si>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</si>
  <si>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</si>
  <si>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</si>
  <si>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</si>
  <si>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</si>
  <si>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</si>
  <si>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</si>
  <si>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</si>
  <si>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</si>
  <si>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</si>
  <si>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</si>
  <si>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</si>
  <si>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</si>
  <si>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</si>
  <si>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</si>
  <si>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</si>
  <si>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</si>
  <si>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</si>
  <si>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</si>
  <si>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</si>
  <si>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</si>
  <si>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</si>
  <si>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</si>
  <si>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</si>
  <si>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</si>
  <si>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</si>
  <si>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</si>
  <si>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</si>
  <si>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</si>
  <si>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</si>
  <si>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</si>
  <si>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</si>
  <si>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</si>
  <si>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</si>
  <si>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</si>
  <si>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</si>
  <si>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</si>
  <si>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</si>
  <si>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</si>
  <si>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</si>
  <si>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</si>
  <si>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</si>
  <si>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</si>
  <si>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</si>
  <si>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</si>
  <si>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</si>
  <si>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</si>
  <si>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</si>
  <si>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</si>
  <si>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</si>
  <si>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</si>
  <si>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</si>
  <si>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</si>
  <si>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</si>
  <si>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</si>
  <si>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</si>
  <si>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</si>
  <si>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</si>
  <si>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</si>
  <si>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</si>
  <si>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</si>
  <si>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</si>
  <si>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</si>
  <si>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</si>
  <si>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</si>
  <si>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</si>
  <si>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</si>
  <si>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</si>
  <si>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</si>
  <si>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</si>
  <si>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</si>
  <si>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</si>
  <si>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</si>
  <si>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</si>
  <si>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</si>
  <si>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</si>
  <si>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</si>
  <si>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</si>
  <si>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</si>
  <si>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</si>
  <si>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</si>
  <si>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</si>
  <si>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</si>
  <si>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</si>
  <si>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</si>
  <si>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</si>
  <si>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</si>
  <si>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</si>
  <si>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</si>
  <si>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</si>
  <si>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</si>
  <si>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</si>
  <si>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</si>
  <si>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</si>
  <si>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</si>
  <si>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</si>
  <si>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</si>
  <si>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</si>
  <si>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</si>
  <si>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</si>
  <si>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</si>
  <si>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</si>
  <si>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</si>
  <si>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</si>
  <si>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</si>
  <si>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</si>
  <si>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</si>
  <si>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</si>
  <si>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</si>
  <si>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</si>
  <si>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</si>
  <si>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</si>
  <si>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</si>
  <si>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</si>
  <si>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</si>
  <si>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</si>
  <si>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</si>
  <si>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</si>
  <si>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</si>
  <si>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</si>
  <si>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</si>
  <si>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</si>
  <si>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</si>
  <si>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</si>
  <si>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</si>
  <si>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</si>
  <si>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</si>
  <si>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</si>
  <si>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</si>
  <si>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</si>
  <si>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</si>
  <si>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</si>
  <si>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</si>
  <si>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</si>
  <si>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</si>
  <si>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</si>
  <si>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</si>
  <si>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</si>
  <si>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</si>
  <si>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</si>
  <si>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</si>
  <si>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</si>
  <si>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</si>
  <si>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</si>
  <si>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</si>
  <si>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</si>
  <si>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</si>
  <si>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</si>
  <si>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</si>
  <si>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</si>
  <si>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</si>
  <si>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</si>
  <si>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</si>
  <si>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</si>
  <si>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</si>
  <si>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</si>
  <si>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</si>
  <si>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</si>
  <si>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</si>
  <si>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</si>
  <si>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</si>
  <si>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</si>
  <si>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</si>
  <si>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</si>
  <si>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</si>
  <si>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</si>
  <si>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</si>
  <si>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</si>
  <si>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</si>
  <si>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</si>
  <si>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</si>
  <si>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</si>
  <si>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</si>
  <si>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</si>
  <si>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</si>
  <si>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</si>
  <si>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</si>
  <si>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</si>
  <si>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</si>
  <si>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</si>
  <si>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</si>
  <si>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</si>
  <si>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</si>
  <si>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</si>
  <si>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</si>
  <si>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</si>
  <si>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</si>
  <si>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</si>
  <si>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</si>
  <si>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</si>
  <si>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</si>
  <si>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</si>
  <si>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</si>
  <si>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</si>
  <si>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</si>
  <si>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</si>
  <si>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</si>
  <si>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</si>
  <si>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</si>
  <si>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</si>
  <si>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</si>
  <si>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</si>
  <si>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</si>
  <si>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</si>
  <si>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</si>
  <si>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</si>
  <si>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</si>
  <si>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</si>
  <si>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</si>
  <si>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</si>
  <si>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</si>
  <si>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</si>
  <si>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</si>
  <si>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</si>
  <si>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</si>
  <si>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</si>
  <si>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</si>
  <si>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</si>
  <si>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</si>
  <si>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</si>
  <si>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</si>
  <si>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</si>
  <si>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</si>
  <si>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</si>
  <si>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</si>
  <si>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</si>
  <si>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</si>
  <si>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</si>
  <si>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</si>
  <si>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</si>
  <si>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</si>
  <si>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</si>
  <si>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</si>
  <si>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</si>
  <si>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</si>
  <si>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</si>
  <si>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</si>
  <si>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</si>
  <si>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</si>
  <si>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</si>
  <si>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</si>
  <si>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</si>
  <si>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</si>
  <si>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</si>
  <si>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</si>
  <si>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</si>
  <si>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</si>
  <si>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</si>
  <si>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</si>
  <si>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</si>
  <si>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</si>
  <si>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</si>
  <si>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</si>
  <si>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</si>
  <si>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</si>
  <si>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</si>
  <si>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</si>
  <si>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</si>
  <si>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</si>
  <si>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</si>
  <si>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</si>
  <si>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</si>
  <si>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</si>
  <si>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</si>
  <si>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</si>
  <si>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</si>
  <si>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</si>
  <si>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</si>
  <si>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</si>
  <si>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</si>
  <si>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</si>
  <si>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</si>
  <si>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</si>
  <si>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</si>
  <si>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</si>
  <si>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</si>
  <si>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</si>
  <si>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</si>
  <si>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</si>
  <si>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</si>
  <si>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</si>
  <si>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</si>
  <si>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</si>
  <si>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</si>
  <si>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</si>
  <si>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</si>
  <si>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</si>
  <si>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</si>
  <si>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</si>
  <si>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</si>
  <si>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</si>
  <si>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</si>
  <si>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</si>
  <si>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</si>
  <si>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</si>
  <si>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</si>
  <si>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</si>
  <si>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</si>
  <si>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</si>
  <si>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</si>
  <si>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</si>
  <si>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</si>
  <si>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</si>
  <si>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</si>
  <si>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</si>
  <si>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</si>
  <si>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</si>
  <si>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</si>
  <si>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</si>
  <si>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</si>
  <si>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</si>
  <si>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</si>
  <si>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</si>
  <si>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</si>
  <si>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</si>
  <si>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</si>
  <si>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</si>
  <si>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</si>
  <si>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</si>
  <si>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</si>
  <si>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</si>
  <si>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</si>
  <si>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</si>
  <si>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</si>
  <si>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</si>
  <si>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</si>
  <si>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</si>
  <si>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</si>
  <si>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</si>
  <si>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</si>
  <si>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</si>
  <si>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</si>
  <si>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</si>
  <si>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</si>
  <si>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</si>
  <si>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</si>
  <si>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</si>
  <si>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</si>
  <si>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</si>
  <si>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</si>
  <si>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</si>
  <si>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</si>
  <si>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</si>
  <si>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</si>
  <si>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</si>
  <si>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</si>
  <si>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</si>
  <si>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</si>
  <si>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</si>
  <si>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</si>
  <si>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</si>
  <si>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</si>
  <si>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</si>
  <si>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</si>
  <si>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</si>
  <si>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</si>
  <si>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</si>
  <si>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</si>
  <si>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</si>
  <si>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</si>
  <si>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</si>
  <si>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</si>
  <si>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</si>
  <si>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</si>
  <si>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</si>
  <si>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</si>
  <si>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</si>
  <si>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</si>
  <si>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</si>
  <si>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</si>
  <si>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</si>
  <si>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</si>
  <si>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</si>
  <si>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</si>
  <si>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</si>
  <si>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</si>
  <si>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</si>
  <si>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</si>
  <si>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</si>
  <si>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</si>
  <si>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</si>
  <si>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</si>
  <si>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</si>
  <si>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</si>
  <si>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</si>
  <si>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</si>
  <si>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</si>
  <si>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</si>
  <si>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</si>
  <si>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</si>
  <si>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</si>
  <si>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</si>
  <si>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</si>
  <si>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</si>
  <si>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</si>
  <si>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</si>
  <si>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</si>
  <si>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</si>
  <si>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</si>
  <si>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</si>
  <si>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</si>
  <si>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</si>
  <si>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</si>
  <si>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</si>
  <si>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</si>
  <si>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</si>
  <si>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</si>
  <si>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</si>
  <si>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</si>
  <si>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</si>
  <si>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</si>
  <si>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</si>
  <si>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</si>
  <si>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</si>
  <si>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</si>
  <si>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</si>
  <si>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</si>
  <si>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</si>
  <si>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</si>
  <si>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</si>
  <si>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</si>
  <si>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</si>
  <si>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</si>
  <si>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</si>
  <si>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</si>
  <si>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</si>
  <si>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</si>
  <si>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</si>
  <si>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</si>
  <si>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</si>
  <si>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</si>
  <si>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</si>
  <si>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</si>
  <si>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</si>
  <si>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</si>
  <si>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</si>
  <si>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</si>
  <si>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</si>
  <si>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</si>
  <si>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</si>
  <si>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</si>
  <si>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</si>
  <si>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</si>
  <si>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</si>
  <si>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</si>
  <si>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</si>
  <si>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</si>
  <si>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</si>
  <si>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</si>
  <si>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</si>
  <si>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</si>
  <si>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</si>
  <si>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</si>
  <si>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</si>
  <si>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</si>
  <si>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</si>
  <si>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</si>
  <si>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</si>
  <si>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</si>
  <si>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</si>
  <si>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</si>
  <si>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</si>
  <si>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</si>
  <si>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</si>
  <si>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</si>
  <si>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</si>
  <si>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</si>
  <si>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</si>
  <si>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</si>
  <si>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</si>
  <si>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</si>
  <si>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</si>
  <si>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</si>
  <si>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</si>
  <si>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</si>
  <si>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</si>
  <si>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</si>
  <si>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</si>
  <si>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</si>
  <si>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</si>
  <si>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</si>
  <si>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</si>
  <si>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</si>
  <si>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</si>
  <si>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</si>
  <si>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</si>
  <si>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</si>
  <si>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</si>
  <si>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</si>
  <si>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</si>
  <si>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</si>
  <si>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</si>
  <si>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</si>
  <si>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</si>
  <si>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</si>
  <si>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</si>
  <si>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</si>
  <si>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</si>
  <si>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</si>
  <si>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</si>
  <si>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</si>
  <si>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</si>
  <si>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</si>
  <si>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</si>
  <si>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</si>
  <si>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</si>
  <si>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</si>
  <si>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</si>
  <si>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</si>
  <si>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</si>
  <si>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</si>
  <si>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</si>
  <si>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</si>
  <si>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</si>
  <si>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</si>
  <si>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</si>
  <si>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</si>
  <si>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</si>
  <si>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</si>
  <si>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</si>
  <si>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</si>
  <si>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</si>
  <si>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</si>
  <si>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</si>
  <si>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</si>
  <si>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</si>
  <si>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</si>
  <si>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</si>
  <si>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</si>
  <si>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</si>
  <si>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</si>
  <si>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</si>
  <si>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</si>
  <si>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</si>
  <si>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</si>
  <si>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</si>
  <si>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</si>
  <si>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</si>
  <si>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</si>
  <si>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</si>
  <si>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</si>
  <si>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</si>
  <si>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</si>
  <si>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</si>
  <si>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</si>
  <si>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</si>
  <si>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</si>
  <si>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</si>
  <si>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</si>
  <si>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</si>
  <si>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</si>
  <si>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</si>
  <si>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</si>
  <si>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</si>
  <si>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</si>
  <si>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</si>
  <si>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</si>
  <si>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</si>
  <si>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</si>
  <si>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</si>
  <si>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</si>
  <si>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</si>
  <si>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</si>
  <si>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</si>
  <si>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</si>
  <si>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</si>
  <si>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</si>
  <si>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</si>
  <si>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</si>
  <si>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</si>
  <si>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</si>
  <si>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</si>
  <si>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</si>
  <si>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</si>
  <si>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</si>
  <si>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</si>
  <si>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</si>
  <si>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</si>
  <si>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</si>
  <si>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</si>
  <si>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</si>
  <si>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</si>
  <si>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</si>
  <si>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</si>
  <si>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</si>
  <si>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</si>
  <si>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</si>
  <si>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</si>
  <si>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</si>
  <si>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</si>
  <si>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</si>
  <si>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</si>
  <si>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</si>
  <si>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</si>
  <si>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</si>
  <si>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</si>
  <si>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</si>
  <si>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</si>
  <si>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</si>
  <si>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</si>
  <si>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</si>
  <si>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</si>
  <si>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</si>
  <si>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</si>
  <si>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</si>
  <si>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</si>
  <si>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</si>
  <si>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</si>
  <si>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</si>
  <si>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</si>
  <si>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</si>
  <si>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</si>
  <si>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</si>
  <si>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</si>
  <si>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</si>
  <si>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</si>
  <si>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</si>
  <si>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</si>
  <si>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</si>
  <si>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</si>
  <si>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</si>
  <si>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</si>
  <si>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</si>
  <si>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</si>
  <si>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</si>
  <si>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</si>
  <si>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</si>
  <si>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</si>
  <si>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</si>
  <si>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</si>
  <si>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</si>
  <si>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</si>
  <si>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</si>
  <si>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</si>
  <si>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</si>
  <si>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</si>
  <si>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</si>
  <si>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</si>
  <si>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</si>
  <si>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</si>
  <si>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</si>
  <si>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</si>
  <si>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</si>
  <si>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</si>
  <si>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</si>
  <si>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</si>
  <si>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</si>
  <si>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</si>
  <si>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</si>
  <si>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</si>
  <si>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</si>
  <si>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</si>
  <si>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</si>
  <si>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</si>
  <si>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</si>
  <si>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</si>
  <si>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</si>
  <si>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</si>
  <si>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</si>
  <si>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</si>
  <si>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</si>
  <si>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</si>
  <si>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</si>
  <si>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</si>
  <si>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</si>
  <si>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</si>
  <si>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</si>
  <si>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</si>
  <si>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</si>
  <si>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</si>
  <si>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</si>
  <si>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</si>
  <si>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</si>
  <si>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</si>
  <si>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</si>
  <si>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</si>
  <si>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</si>
  <si>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</si>
  <si>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</si>
  <si>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</si>
  <si>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</si>
  <si>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</si>
  <si>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</si>
  <si>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</si>
  <si>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</si>
  <si>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</si>
  <si>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</si>
  <si>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</si>
  <si>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</si>
  <si>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</si>
  <si>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</si>
  <si>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</si>
  <si>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</si>
  <si>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</si>
  <si>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</si>
  <si>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</si>
  <si>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</si>
  <si>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</si>
  <si>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</si>
  <si>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</si>
  <si>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</si>
  <si>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</si>
  <si>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</si>
  <si>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</si>
  <si>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</si>
  <si>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</si>
  <si>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</si>
  <si>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</si>
  <si>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</si>
  <si>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</si>
  <si>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</si>
  <si>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</si>
  <si>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</si>
  <si>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</si>
  <si>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</si>
  <si>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</si>
  <si>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</si>
  <si>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</si>
  <si>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</si>
  <si>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</si>
  <si>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</si>
  <si>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</si>
  <si>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</si>
  <si>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</si>
  <si>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</si>
  <si>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</si>
  <si>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</si>
  <si>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</si>
  <si>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</si>
  <si>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</si>
  <si>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</si>
  <si>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</si>
  <si>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</si>
  <si>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</si>
  <si>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</si>
  <si>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</si>
  <si>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</si>
  <si>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</si>
  <si>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</si>
  <si>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</si>
  <si>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</si>
  <si>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</si>
  <si>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</si>
  <si>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</si>
  <si>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</si>
  <si>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</si>
  <si>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</si>
  <si>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</si>
  <si>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</si>
  <si>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</si>
  <si>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</si>
  <si>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</si>
  <si>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</si>
  <si>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</si>
  <si>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</si>
  <si>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</si>
  <si>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</si>
  <si>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</si>
  <si>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</si>
  <si>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</si>
  <si>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</si>
  <si>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</si>
  <si>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</si>
  <si>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</si>
  <si>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</si>
  <si>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</si>
  <si>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</si>
  <si>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</si>
  <si>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</si>
  <si>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</si>
  <si>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</si>
  <si>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</si>
  <si>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</si>
  <si>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</si>
  <si>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</si>
  <si>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</si>
  <si>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</si>
  <si>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</si>
  <si>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</si>
  <si>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</si>
  <si>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</si>
  <si>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</si>
  <si>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</si>
  <si>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</si>
  <si>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</si>
  <si>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</si>
  <si>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</si>
  <si>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</si>
  <si>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</si>
  <si>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</si>
  <si>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</si>
  <si>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</si>
  <si>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</si>
  <si>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</si>
  <si>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</si>
  <si>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</si>
  <si>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</si>
  <si>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</si>
  <si>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</si>
  <si>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</si>
  <si>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</si>
  <si>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</si>
  <si>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</si>
  <si>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</si>
  <si>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</si>
  <si>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</si>
  <si>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</si>
  <si>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</si>
  <si>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</si>
  <si>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</si>
  <si>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</si>
  <si>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</si>
  <si>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</si>
  <si>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</si>
  <si>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</si>
  <si>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</si>
  <si>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</si>
  <si>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</si>
  <si>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</si>
  <si>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</si>
  <si>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</si>
  <si>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</si>
  <si>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</si>
  <si>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</si>
  <si>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</si>
  <si>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</si>
  <si>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</si>
  <si>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</si>
  <si>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</si>
  <si>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</si>
  <si>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</si>
  <si>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</si>
  <si>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</si>
  <si>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</si>
  <si>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</si>
  <si>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</si>
  <si>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</si>
  <si>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</si>
  <si>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</si>
  <si>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</si>
  <si>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</si>
  <si>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</si>
  <si>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</si>
  <si>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</si>
  <si>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</si>
  <si>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</si>
  <si>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</si>
  <si>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</si>
  <si>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</si>
  <si>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</si>
  <si>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</si>
  <si>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</si>
  <si>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</si>
  <si>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</si>
  <si>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</si>
  <si>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</si>
  <si>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</si>
  <si>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</si>
  <si>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</si>
  <si>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</si>
  <si>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</si>
  <si>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</si>
  <si>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</si>
  <si>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</si>
  <si>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</si>
  <si>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</si>
  <si>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</si>
  <si>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</si>
  <si>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</si>
  <si>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</si>
  <si>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</si>
  <si>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</si>
  <si>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</si>
  <si>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</si>
  <si>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</si>
  <si>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</si>
  <si>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</si>
  <si>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</si>
  <si>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</si>
  <si>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</si>
  <si>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</si>
  <si>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</si>
  <si>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</si>
  <si>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</si>
  <si>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</si>
  <si>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</si>
  <si>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</si>
  <si>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</si>
  <si>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</si>
  <si>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</si>
  <si>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</si>
  <si>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</si>
  <si>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</si>
  <si>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</si>
  <si>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</si>
  <si>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</si>
  <si>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</si>
  <si>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</si>
  <si>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</si>
  <si>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</si>
  <si>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</si>
  <si>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</si>
  <si>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</si>
  <si>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</si>
  <si>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</si>
  <si>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</si>
  <si>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</si>
  <si>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</si>
  <si>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</si>
  <si>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</si>
  <si>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</si>
  <si>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</si>
  <si>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</si>
  <si>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</si>
  <si>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</si>
  <si>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</si>
  <si>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</si>
  <si>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</si>
  <si>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</si>
  <si>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</si>
  <si>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</si>
  <si>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</si>
  <si>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</si>
  <si>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</si>
  <si>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</si>
  <si>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</si>
  <si>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</si>
  <si>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</si>
  <si>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</si>
  <si>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</si>
  <si>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</si>
  <si>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</si>
  <si>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</si>
  <si>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</si>
  <si>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</si>
  <si>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</si>
  <si>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</si>
  <si>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</si>
  <si>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</si>
  <si>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</si>
  <si>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</si>
  <si>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</si>
  <si>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</si>
  <si>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</si>
  <si>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</si>
  <si>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</si>
  <si>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</si>
  <si>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</si>
  <si>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</si>
  <si>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</si>
  <si>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</si>
  <si>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</si>
  <si>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</si>
  <si>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</si>
  <si>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</si>
  <si>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</si>
  <si>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</si>
  <si>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</si>
  <si>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</si>
  <si>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</si>
  <si>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</si>
  <si>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</si>
  <si>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</si>
  <si>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</si>
  <si>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</si>
  <si>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</si>
  <si>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</si>
  <si>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</si>
  <si>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</si>
  <si>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</si>
  <si>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</si>
  <si>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</si>
  <si>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</si>
  <si>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</si>
  <si>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</si>
  <si>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</si>
  <si>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</si>
  <si>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</si>
  <si>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</si>
  <si>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</si>
  <si>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</si>
  <si>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</si>
  <si>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</si>
  <si>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</si>
  <si>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</si>
  <si>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</si>
  <si>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</si>
  <si>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</si>
  <si>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</si>
  <si>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</si>
  <si>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</si>
  <si>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</si>
  <si>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</si>
  <si>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</si>
  <si>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</si>
  <si>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</si>
  <si>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</si>
  <si>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</si>
  <si>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</si>
  <si>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</si>
  <si>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</si>
  <si>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</si>
  <si>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</si>
  <si>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</si>
  <si>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</si>
  <si>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</si>
  <si>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</si>
  <si>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</si>
  <si>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</si>
  <si>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</si>
  <si>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</si>
  <si>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</si>
  <si>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</si>
  <si>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</si>
  <si>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</si>
  <si>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</si>
  <si>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</si>
  <si>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</si>
  <si>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</si>
  <si>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</si>
  <si>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</si>
  <si>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</si>
  <si>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</si>
  <si>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</si>
  <si>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</si>
  <si>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</si>
  <si>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</si>
  <si>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</si>
  <si>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</si>
  <si>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</si>
  <si>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</si>
  <si>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</si>
  <si>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</si>
  <si>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</si>
  <si>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</si>
  <si>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</si>
  <si>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</si>
  <si>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</si>
  <si>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</si>
  <si>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</si>
  <si>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</si>
  <si>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</si>
  <si>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</si>
  <si>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</si>
  <si>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</si>
  <si>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</si>
  <si>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</si>
  <si>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</si>
  <si>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</si>
  <si>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</si>
  <si>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</si>
  <si>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</si>
  <si>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</si>
  <si>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</si>
  <si>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</si>
  <si>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</si>
  <si>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</si>
  <si>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</si>
  <si>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</si>
  <si>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</si>
  <si>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</si>
  <si>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</si>
  <si>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</si>
  <si>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</si>
  <si>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</si>
  <si>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</si>
  <si>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</si>
  <si>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</si>
  <si>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</si>
  <si>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</si>
  <si>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</si>
  <si>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</si>
  <si>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</si>
  <si>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</si>
  <si>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</si>
  <si>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</si>
  <si>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</si>
  <si>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</si>
  <si>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</si>
  <si>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</si>
  <si>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</si>
  <si>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</si>
  <si>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</si>
  <si>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</si>
  <si>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</si>
  <si>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</si>
  <si>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</si>
  <si>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</si>
  <si>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</si>
  <si>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</si>
  <si>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</si>
  <si>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</si>
  <si>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</si>
  <si>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</si>
  <si>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</si>
  <si>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</si>
  <si>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</si>
  <si>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</si>
  <si>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</si>
  <si>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</si>
  <si>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</si>
  <si>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</si>
  <si>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</si>
  <si>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</si>
  <si>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</si>
  <si>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</si>
  <si>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</si>
  <si>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</si>
  <si>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</si>
  <si>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</si>
  <si>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</si>
  <si>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</si>
  <si>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</si>
  <si>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</si>
  <si>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</si>
  <si>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</si>
  <si>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</si>
  <si>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</si>
  <si>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</si>
  <si>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</si>
  <si>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</si>
  <si>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</si>
  <si>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</si>
  <si>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</si>
  <si>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</si>
  <si>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</si>
  <si>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</si>
  <si>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</si>
  <si>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</si>
  <si>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</si>
  <si>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</si>
  <si>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</si>
  <si>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</si>
  <si>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</si>
  <si>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</si>
  <si>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</si>
  <si>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</si>
  <si>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</si>
  <si>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</si>
  <si>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</si>
  <si>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</si>
  <si>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</si>
  <si>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</si>
  <si>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</si>
  <si>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</si>
  <si>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</si>
  <si>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</si>
  <si>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</si>
  <si>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</si>
  <si>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</si>
  <si>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</si>
  <si>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</si>
  <si>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</si>
  <si>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</si>
  <si>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</si>
  <si>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</si>
  <si>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</si>
  <si>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</si>
  <si>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</si>
  <si>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</si>
  <si>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</si>
  <si>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</si>
  <si>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</si>
  <si>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</si>
  <si>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</si>
  <si>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</si>
  <si>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</si>
  <si>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</si>
  <si>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</si>
  <si>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</si>
  <si>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</si>
  <si>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</si>
  <si>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</si>
  <si>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</si>
  <si>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</si>
  <si>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</si>
  <si>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</si>
  <si>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</si>
  <si>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</si>
  <si>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</si>
  <si>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</si>
  <si>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</si>
  <si>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</si>
  <si>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</si>
  <si>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</si>
  <si>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</si>
  <si>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</si>
  <si>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</si>
  <si>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</si>
  <si>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</si>
  <si>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</si>
  <si>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</si>
  <si>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</si>
  <si>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</si>
  <si>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</si>
  <si>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</si>
  <si>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</si>
  <si>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</si>
  <si>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</si>
  <si>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</si>
  <si>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</si>
  <si>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</si>
  <si>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</si>
  <si>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</si>
  <si>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</si>
  <si>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</si>
  <si>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</si>
  <si>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</si>
  <si>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</si>
  <si>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</si>
  <si>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</si>
  <si>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</si>
  <si>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</si>
  <si>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</si>
  <si>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</si>
  <si>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</si>
  <si>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</si>
  <si>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</si>
  <si>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</si>
  <si>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</si>
  <si>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</si>
  <si>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</si>
  <si>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</si>
  <si>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</si>
  <si>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</si>
  <si>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</si>
  <si>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</si>
  <si>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</si>
  <si>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</si>
  <si>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</si>
  <si>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</si>
  <si>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</si>
  <si>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</si>
  <si>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</si>
  <si>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</si>
  <si>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</si>
  <si>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</si>
  <si>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</si>
  <si>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</si>
  <si>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</si>
  <si>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</si>
  <si>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</si>
  <si>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</si>
  <si>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</si>
  <si>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</si>
  <si>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</si>
  <si>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</si>
  <si>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</si>
  <si>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</si>
  <si>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</si>
  <si>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</si>
  <si>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</si>
  <si>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</si>
  <si>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</si>
  <si>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</si>
  <si>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</si>
  <si>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</si>
  <si>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</si>
  <si>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</si>
  <si>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</si>
  <si>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</si>
  <si>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</si>
  <si>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</si>
  <si>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</si>
  <si>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</si>
  <si>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</si>
  <si>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</si>
  <si>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</si>
  <si>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</si>
  <si>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</si>
  <si>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</si>
  <si>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</si>
  <si>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</si>
  <si>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</si>
  <si>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</si>
  <si>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</si>
  <si>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</si>
  <si>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</si>
  <si>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</si>
  <si>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</si>
  <si>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</si>
  <si>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</si>
  <si>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</si>
  <si>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</si>
  <si>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</si>
  <si>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</si>
  <si>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</si>
  <si>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</si>
  <si>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</si>
  <si>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</si>
  <si>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</si>
  <si>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</si>
  <si>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</si>
  <si>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</si>
  <si>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</si>
  <si>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</si>
  <si>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</si>
  <si>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</si>
  <si>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</si>
  <si>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</si>
  <si>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</si>
  <si>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</si>
  <si>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</si>
  <si>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</si>
  <si>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</si>
  <si>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</si>
  <si>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</si>
  <si>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</si>
  <si>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</si>
  <si>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</si>
  <si>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</si>
  <si>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</si>
  <si>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</si>
  <si>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</si>
  <si>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</si>
  <si>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</si>
  <si>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</si>
  <si>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</si>
  <si>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</si>
  <si>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</si>
  <si>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</si>
  <si>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</si>
  <si>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</si>
  <si>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</si>
  <si>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</si>
  <si>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</si>
  <si>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</si>
  <si>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</si>
  <si>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</si>
  <si>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</si>
  <si>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</si>
  <si>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</si>
  <si>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</si>
  <si>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</si>
  <si>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</si>
  <si>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</si>
  <si>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</si>
  <si>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</si>
  <si>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</si>
  <si>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</si>
  <si>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</si>
  <si>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</si>
  <si>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</si>
  <si>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</si>
  <si>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</si>
  <si>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</si>
  <si>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</si>
  <si>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</si>
  <si>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</si>
  <si>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</si>
  <si>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</si>
  <si>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</si>
  <si>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</si>
  <si>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</si>
  <si>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</si>
  <si>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</si>
  <si>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</si>
  <si>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</si>
  <si>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</si>
  <si>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</si>
  <si>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</si>
  <si>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</si>
  <si>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</si>
  <si>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</si>
  <si>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</si>
  <si>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</si>
  <si>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</si>
  <si>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</si>
  <si>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</si>
  <si>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</si>
  <si>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</si>
  <si>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</si>
  <si>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</si>
  <si>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</si>
  <si>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</si>
  <si>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</si>
  <si>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</si>
  <si>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</si>
  <si>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</si>
  <si>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</si>
  <si>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</si>
  <si>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</si>
  <si>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</si>
  <si>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</si>
  <si>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</si>
  <si>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</si>
  <si>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</si>
  <si>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</si>
  <si>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</si>
  <si>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</si>
  <si>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</si>
  <si>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</si>
  <si>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</si>
  <si>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</si>
  <si>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</si>
  <si>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</si>
  <si>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</si>
  <si>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</si>
  <si>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</si>
  <si>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</si>
  <si>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</si>
  <si>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</si>
  <si>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</si>
  <si>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</si>
  <si>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</si>
  <si>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</si>
  <si>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</si>
  <si>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</si>
  <si>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</si>
  <si>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</si>
  <si>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</si>
  <si>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</si>
  <si>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</si>
  <si>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</si>
  <si>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</si>
  <si>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</si>
  <si>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</si>
  <si>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</si>
  <si>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</si>
  <si>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</si>
  <si>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</si>
  <si>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</si>
  <si>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</si>
  <si>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</si>
  <si>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</si>
  <si>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</si>
  <si>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</si>
  <si>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</si>
  <si>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</si>
  <si>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</si>
  <si>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</si>
  <si>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</si>
  <si>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</si>
  <si>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</si>
  <si>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</si>
  <si>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</si>
  <si>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</si>
  <si>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</si>
  <si>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</si>
  <si>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</si>
  <si>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</si>
  <si>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</si>
  <si>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</si>
  <si>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</si>
  <si>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</si>
  <si>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</si>
  <si>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</si>
  <si>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</si>
  <si>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</si>
  <si>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</si>
  <si>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</si>
  <si>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</si>
  <si>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</si>
  <si>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</si>
  <si>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</si>
  <si>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</si>
  <si>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</si>
  <si>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</si>
  <si>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</si>
  <si>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</si>
  <si>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</si>
  <si>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</si>
  <si>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</si>
  <si>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</si>
  <si>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</si>
  <si>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</si>
  <si>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</si>
  <si>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</si>
  <si>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</si>
  <si>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</si>
  <si>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</si>
  <si>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</si>
  <si>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</si>
  <si>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</si>
  <si>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</si>
  <si>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</si>
  <si>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</si>
  <si>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</si>
  <si>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</si>
  <si>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</si>
  <si>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</si>
  <si>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</si>
  <si>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</si>
  <si>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</si>
  <si>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</si>
  <si>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</si>
  <si>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</si>
  <si>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</si>
  <si>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</si>
  <si>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</si>
  <si>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</si>
  <si>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</si>
  <si>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</si>
  <si>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</si>
  <si>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</si>
  <si>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</si>
  <si>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</si>
  <si>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</si>
  <si>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</si>
  <si>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</si>
  <si>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</si>
  <si>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</si>
  <si>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</si>
  <si>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</si>
  <si>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</si>
  <si>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</si>
  <si>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</si>
  <si>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</si>
  <si>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</si>
  <si>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</si>
  <si>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</si>
  <si>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</si>
  <si>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</si>
  <si>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</si>
  <si>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</si>
  <si>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</si>
  <si>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</si>
  <si>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</si>
  <si>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</si>
  <si>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</si>
  <si>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</si>
  <si>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</si>
  <si>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</si>
  <si>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</si>
  <si>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</si>
  <si>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</si>
  <si>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</si>
  <si>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</si>
  <si>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</si>
  <si>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</si>
  <si>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</si>
  <si>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</si>
  <si>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</si>
  <si>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</si>
  <si>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</si>
  <si>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</si>
  <si>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</si>
  <si>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</si>
  <si>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</si>
  <si>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</si>
  <si>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</si>
  <si>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</si>
  <si>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</si>
  <si>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</si>
  <si>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</si>
  <si>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</si>
  <si>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</si>
  <si>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</si>
  <si>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</si>
  <si>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</si>
  <si>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</si>
  <si>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</si>
  <si>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</si>
  <si>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</si>
  <si>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</si>
  <si>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</si>
  <si>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</si>
  <si>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</si>
  <si>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</si>
  <si>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</si>
  <si>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</si>
  <si>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</si>
  <si>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</si>
  <si>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</si>
  <si>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</si>
  <si>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</si>
  <si>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</si>
  <si>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</si>
  <si>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</si>
  <si>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</si>
  <si>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</si>
  <si>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</si>
  <si>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</si>
  <si>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</si>
  <si>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</si>
  <si>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</si>
  <si>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</si>
  <si>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</si>
  <si>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</si>
  <si>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</si>
  <si>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</si>
  <si>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</si>
  <si>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</si>
  <si>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</si>
  <si>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</si>
  <si>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</si>
  <si>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</si>
  <si>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</si>
  <si>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</si>
  <si>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</si>
  <si>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</si>
  <si>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</si>
  <si>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</si>
  <si>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</si>
  <si>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</si>
  <si>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</si>
  <si>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</si>
  <si>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</si>
  <si>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</si>
  <si>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</si>
  <si>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</si>
  <si>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</si>
  <si>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</si>
  <si>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</si>
  <si>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</si>
  <si>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</si>
  <si>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</si>
  <si>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</si>
  <si>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</si>
  <si>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</si>
  <si>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</si>
  <si>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</si>
  <si>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</si>
  <si>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</si>
  <si>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</si>
  <si>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</si>
  <si>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</si>
  <si>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</si>
  <si>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</si>
  <si>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</si>
  <si>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</si>
  <si>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</si>
  <si>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</si>
  <si>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</si>
  <si>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</si>
  <si>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</si>
  <si>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</si>
  <si>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</si>
  <si>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</si>
  <si>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</si>
  <si>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</si>
  <si>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</si>
  <si>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</si>
  <si>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</si>
  <si>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</si>
  <si>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</si>
  <si>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</si>
  <si>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</si>
  <si>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</si>
  <si>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</si>
  <si>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</si>
  <si>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</si>
  <si>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</si>
  <si>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</si>
  <si>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</si>
  <si>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</si>
  <si>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</si>
  <si>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</si>
  <si>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</si>
  <si>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</si>
  <si>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</si>
  <si>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</si>
  <si>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</si>
  <si>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</si>
  <si>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</si>
  <si>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</si>
  <si>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</si>
  <si>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</si>
  <si>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</si>
  <si>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</si>
  <si>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</si>
  <si>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</si>
  <si>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</si>
  <si>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</si>
  <si>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</si>
  <si>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</si>
  <si>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</si>
  <si>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</si>
  <si>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</si>
  <si>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</si>
  <si>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</si>
  <si>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</si>
  <si>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</si>
  <si>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</si>
  <si>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</si>
  <si>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</si>
  <si>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</si>
  <si>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</si>
  <si>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</si>
  <si>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</si>
  <si>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</si>
  <si>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</si>
  <si>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</si>
  <si>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</si>
  <si>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</si>
  <si>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</si>
  <si>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</si>
  <si>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</si>
  <si>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</si>
  <si>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</si>
  <si>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</si>
  <si>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</si>
  <si>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</si>
  <si>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</si>
  <si>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</si>
  <si>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</si>
  <si>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</si>
  <si>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</si>
  <si>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</si>
  <si>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</si>
  <si>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</si>
  <si>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</si>
  <si>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</si>
  <si>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</si>
  <si>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</si>
  <si>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</si>
  <si>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</si>
  <si>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</si>
  <si>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</si>
  <si>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</si>
  <si>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</si>
  <si>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</si>
  <si>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</si>
  <si>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</si>
  <si>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</si>
  <si>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</si>
  <si>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</si>
  <si>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</si>
  <si>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</si>
  <si>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</si>
  <si>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</si>
  <si>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</si>
  <si>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</si>
  <si>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</si>
  <si>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</si>
  <si>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</si>
  <si>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</si>
  <si>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</si>
  <si>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</si>
  <si>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</si>
  <si>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</si>
  <si>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</si>
  <si>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</si>
  <si>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</si>
  <si>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</si>
  <si>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</si>
  <si>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</si>
  <si>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</si>
  <si>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</si>
  <si>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</si>
  <si>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</si>
  <si>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</si>
  <si>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</si>
  <si>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</si>
  <si>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</si>
  <si>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</si>
  <si>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</si>
  <si>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</si>
  <si>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</si>
  <si>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</si>
  <si>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</si>
  <si>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</si>
  <si>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</si>
  <si>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</si>
  <si>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</si>
  <si>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</si>
  <si>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</si>
  <si>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</si>
  <si>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</si>
  <si>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</si>
  <si>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</si>
  <si>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</si>
  <si>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</si>
  <si>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</si>
  <si>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</si>
  <si>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</si>
  <si>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</si>
  <si>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</si>
  <si>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</si>
  <si>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</si>
  <si>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</si>
  <si>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</si>
  <si>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</si>
  <si>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</si>
  <si>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</si>
  <si>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</si>
  <si>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</si>
  <si>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</si>
  <si>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</si>
  <si>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</si>
  <si>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</si>
  <si>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</si>
  <si>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</si>
  <si>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</si>
  <si>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</si>
  <si>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</si>
  <si>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</si>
  <si>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</si>
  <si>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</si>
  <si>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</si>
  <si>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</si>
  <si>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</si>
  <si>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</si>
  <si>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</si>
  <si>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</si>
  <si>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</si>
  <si>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</si>
  <si>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</si>
  <si>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</si>
  <si>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</si>
  <si>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</si>
  <si>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</si>
  <si>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</si>
  <si>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</si>
  <si>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</si>
  <si>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</si>
  <si>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</si>
  <si>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</si>
  <si>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</si>
  <si>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</si>
  <si>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</si>
  <si>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</si>
  <si>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</si>
  <si>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</si>
  <si>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</si>
  <si>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</si>
  <si>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</si>
  <si>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</si>
  <si>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</si>
  <si>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</si>
  <si>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</si>
  <si>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</si>
  <si>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</si>
  <si>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</si>
  <si>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</si>
  <si>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</si>
  <si>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</si>
  <si>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</si>
  <si>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</si>
  <si>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</si>
  <si>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</si>
  <si>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</si>
  <si>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</si>
  <si>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</si>
  <si>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</si>
  <si>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</si>
  <si>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</si>
  <si>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</si>
  <si>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</si>
  <si>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</si>
  <si>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</si>
  <si>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</si>
  <si>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</si>
  <si>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</si>
  <si>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</si>
  <si>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</si>
  <si>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</si>
  <si>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</si>
  <si>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</si>
  <si>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</si>
  <si>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</si>
  <si>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</si>
  <si>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</si>
  <si>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</si>
  <si>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</si>
  <si>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</si>
  <si>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</si>
  <si>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</si>
  <si>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</si>
  <si>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</si>
  <si>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</si>
  <si>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</si>
  <si>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</si>
  <si>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</si>
  <si>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</si>
  <si>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</si>
  <si>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</si>
  <si>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</si>
  <si>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</si>
  <si>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</si>
  <si>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</si>
  <si>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</si>
  <si>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</si>
  <si>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</si>
  <si>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</si>
  <si>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</si>
  <si>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</si>
  <si>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</si>
  <si>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</si>
  <si>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</si>
  <si>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</si>
  <si>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</si>
  <si>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</si>
  <si>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</si>
  <si>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</si>
  <si>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</si>
  <si>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</si>
  <si>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</si>
  <si>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</si>
  <si>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</si>
  <si>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</si>
  <si>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</si>
  <si>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</si>
  <si>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</si>
  <si>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</si>
  <si>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</si>
  <si>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</si>
  <si>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</si>
  <si>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</si>
  <si>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</si>
  <si>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</si>
  <si>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</si>
  <si>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</si>
  <si>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</si>
  <si>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</si>
  <si>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</si>
  <si>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</si>
  <si>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</si>
  <si>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</si>
  <si>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</si>
  <si>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</si>
  <si>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</si>
  <si>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</si>
  <si>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</si>
  <si>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</si>
  <si>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</si>
  <si>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</si>
  <si>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</si>
  <si>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</si>
  <si>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</si>
  <si>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</si>
  <si>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</si>
  <si>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</si>
  <si>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</si>
  <si>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</si>
  <si>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</si>
  <si>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</si>
  <si>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</si>
  <si>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</si>
  <si>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</si>
  <si>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</si>
  <si>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</si>
  <si>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</si>
  <si>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</si>
  <si>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</si>
  <si>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</si>
  <si>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</si>
  <si>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</si>
  <si>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</si>
  <si>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</si>
  <si>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</si>
  <si>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</si>
  <si>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</si>
  <si>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</si>
  <si>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</si>
  <si>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</si>
  <si>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</si>
  <si>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</si>
  <si>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</si>
  <si>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</si>
  <si>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</si>
  <si>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</si>
  <si>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</si>
  <si>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</si>
  <si>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</si>
  <si>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</si>
  <si>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</si>
  <si>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</si>
  <si>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</si>
  <si>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</si>
  <si>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</si>
  <si>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</si>
  <si>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</si>
  <si>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</si>
  <si>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</si>
  <si>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</si>
  <si>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</si>
  <si>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</si>
  <si>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</si>
  <si>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</si>
  <si>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</si>
  <si>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</si>
  <si>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</si>
  <si>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</si>
  <si>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</si>
  <si>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</si>
  <si>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</si>
  <si>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</si>
  <si>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</si>
  <si>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</si>
  <si>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</si>
  <si>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</si>
  <si>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</si>
  <si>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</si>
  <si>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</si>
  <si>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</si>
  <si>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</si>
  <si>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</si>
  <si>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</si>
  <si>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</si>
  <si>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</si>
  <si>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</si>
  <si>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</si>
  <si>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</si>
  <si>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</si>
  <si>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</si>
  <si>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</si>
  <si>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</si>
  <si>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</si>
  <si>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</si>
  <si>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</si>
  <si>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</si>
  <si>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</si>
  <si>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</si>
  <si>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</si>
  <si>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</si>
  <si>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</si>
  <si>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</si>
  <si>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</si>
  <si>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</si>
  <si>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</si>
  <si>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</si>
  <si>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</si>
  <si>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</si>
  <si>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</si>
  <si>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</si>
  <si>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</si>
  <si>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</si>
  <si>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</si>
  <si>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</si>
  <si>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</si>
  <si>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</si>
  <si>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</si>
  <si>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</si>
  <si>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</si>
  <si>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</si>
  <si>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</si>
  <si>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</si>
  <si>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</si>
  <si>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</si>
  <si>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</si>
  <si>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</si>
  <si>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</si>
  <si>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</si>
  <si>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</si>
  <si>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</si>
  <si>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</si>
  <si>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</si>
  <si>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</si>
  <si>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</si>
  <si>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</si>
  <si>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</si>
  <si>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</si>
  <si>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</si>
  <si>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</si>
  <si>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</si>
  <si>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</si>
  <si>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</si>
  <si>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</si>
  <si>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</si>
  <si>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</si>
  <si>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</si>
  <si>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</si>
  <si>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</si>
  <si>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</si>
  <si>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</si>
  <si>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</si>
  <si>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</si>
  <si>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</si>
  <si>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</si>
  <si>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</si>
  <si>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</si>
  <si>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</si>
  <si>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</si>
  <si>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</si>
  <si>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</si>
  <si>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</si>
  <si>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</si>
  <si>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</si>
  <si>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</si>
  <si>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</si>
  <si>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</si>
  <si>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</si>
  <si>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</si>
  <si>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</si>
  <si>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</si>
  <si>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</si>
  <si>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</si>
  <si>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</si>
  <si>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</si>
  <si>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</si>
  <si>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</si>
  <si>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</si>
  <si>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</si>
  <si>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</si>
  <si>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</si>
  <si>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</si>
  <si>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</si>
  <si>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</si>
  <si>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</si>
  <si>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</si>
  <si>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</si>
  <si>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</si>
  <si>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</si>
  <si>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</si>
  <si>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</si>
  <si>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</si>
  <si>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</si>
  <si>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</si>
  <si>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</si>
  <si>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</si>
  <si>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</si>
  <si>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</si>
  <si>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</si>
  <si>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</si>
  <si>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</si>
  <si>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</si>
  <si>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</si>
  <si>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</si>
  <si>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</si>
  <si>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</si>
  <si>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</si>
  <si>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</si>
  <si>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</si>
  <si>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</si>
  <si>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</si>
  <si>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</si>
  <si>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</si>
  <si>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</si>
  <si>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</si>
  <si>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</si>
  <si>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</si>
  <si>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</si>
  <si>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</si>
  <si>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</si>
  <si>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</si>
  <si>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</si>
  <si>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</si>
  <si>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</si>
  <si>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</si>
  <si>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</si>
  <si>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</si>
  <si>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</si>
  <si>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</si>
  <si>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</si>
  <si>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</si>
  <si>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</si>
  <si>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</si>
  <si>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</si>
  <si>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</si>
  <si>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</si>
  <si>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</si>
  <si>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</si>
  <si>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</si>
  <si>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</si>
  <si>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</si>
  <si>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</si>
  <si>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</si>
  <si>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</si>
  <si>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</si>
  <si>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</si>
  <si>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</si>
  <si>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</si>
  <si>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</si>
  <si>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</si>
  <si>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</si>
  <si>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</si>
  <si>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</si>
  <si>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</si>
  <si>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</si>
  <si>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</si>
  <si>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</si>
  <si>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</si>
  <si>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</si>
  <si>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</si>
  <si>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</si>
  <si>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</si>
  <si>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</si>
  <si>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</si>
  <si>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</si>
  <si>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</si>
  <si>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</si>
  <si>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</si>
  <si>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</si>
  <si>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</si>
  <si>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</si>
  <si>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</si>
  <si>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</si>
  <si>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</si>
  <si>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</si>
  <si>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</si>
  <si>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</si>
  <si>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</si>
  <si>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</si>
  <si>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</si>
  <si>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</si>
  <si>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</si>
  <si>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</si>
  <si>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</si>
  <si>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</si>
  <si>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</si>
  <si>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</si>
  <si>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</si>
  <si>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</si>
  <si>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</si>
  <si>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</si>
  <si>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</si>
  <si>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</si>
  <si>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</si>
  <si>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</si>
  <si>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</si>
  <si>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</si>
  <si>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</si>
  <si>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</si>
  <si>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</si>
  <si>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</si>
  <si>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</si>
  <si>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</si>
  <si>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</si>
  <si>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</si>
  <si>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</si>
  <si>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</si>
  <si>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</si>
  <si>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</si>
  <si>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</si>
  <si>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</si>
  <si>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</si>
  <si>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</si>
  <si>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</si>
  <si>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</si>
  <si>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</si>
  <si>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</si>
  <si>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</si>
  <si>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</si>
  <si>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</si>
  <si>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</si>
  <si>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</si>
  <si>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</si>
  <si>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</si>
  <si>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</si>
  <si>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</si>
  <si>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</si>
  <si>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</si>
  <si>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</si>
  <si>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</si>
  <si>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</si>
  <si>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</si>
  <si>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</si>
  <si>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</si>
  <si>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</si>
  <si>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</si>
  <si>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</si>
  <si>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</si>
  <si>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</si>
  <si>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</si>
  <si>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</si>
  <si>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</si>
  <si>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</si>
  <si>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</si>
  <si>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</si>
  <si>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</si>
  <si>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</si>
  <si>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</si>
  <si>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</si>
  <si>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</si>
  <si>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</si>
  <si>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</si>
  <si>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</si>
  <si>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</si>
  <si>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</si>
  <si>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</si>
  <si>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</si>
  <si>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</si>
  <si>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</si>
  <si>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</si>
  <si>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</si>
  <si>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</si>
  <si>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</si>
  <si>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</si>
  <si>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</si>
  <si>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</si>
  <si>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</si>
  <si>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</si>
  <si>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</si>
  <si>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</si>
  <si>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</si>
  <si>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</si>
  <si>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</si>
  <si>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</si>
  <si>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</si>
  <si>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</si>
  <si>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</si>
  <si>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</si>
  <si>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</si>
  <si>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</si>
  <si>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</si>
  <si>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</si>
  <si>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</si>
  <si>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</si>
  <si>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</si>
  <si>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</si>
  <si>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</si>
  <si>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</si>
  <si>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</si>
  <si>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</si>
  <si>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</si>
  <si>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</si>
  <si>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</si>
  <si>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</si>
  <si>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</si>
  <si>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</si>
  <si>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</si>
  <si>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</si>
  <si>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</si>
  <si>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</si>
  <si>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</si>
  <si>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</si>
  <si>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</si>
  <si>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</si>
  <si>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</si>
  <si>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</si>
  <si>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</si>
  <si>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</si>
  <si>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</si>
  <si>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</si>
  <si>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</si>
  <si>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</si>
  <si>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</si>
  <si>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</si>
  <si>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</si>
  <si>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</si>
  <si>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</si>
  <si>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</si>
  <si>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</si>
  <si>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</si>
  <si>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</si>
  <si>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</si>
  <si>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</si>
  <si>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</si>
  <si>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</si>
  <si>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</si>
  <si>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</si>
  <si>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</si>
  <si>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</si>
  <si>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</si>
  <si>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</si>
  <si>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</si>
  <si>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</si>
  <si>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</si>
  <si>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</si>
  <si>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</si>
  <si>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</si>
  <si>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</si>
  <si>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</si>
  <si>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</si>
  <si>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</si>
  <si>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</si>
  <si>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</si>
  <si>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</si>
  <si>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</si>
  <si>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</si>
  <si>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</si>
  <si>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</si>
  <si>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</si>
  <si>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</si>
  <si>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</si>
  <si>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</si>
  <si>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</si>
  <si>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</si>
  <si>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</si>
  <si>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</si>
  <si>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</si>
  <si>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</si>
  <si>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</si>
  <si>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</si>
  <si>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</si>
  <si>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</si>
  <si>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</si>
  <si>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</si>
  <si>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</si>
  <si>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</si>
  <si>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</si>
  <si>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</si>
  <si>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</si>
  <si>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</si>
  <si>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</si>
  <si>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</si>
  <si>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</si>
  <si>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</si>
  <si>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</si>
  <si>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</si>
  <si>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</si>
  <si>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</si>
  <si>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</si>
  <si>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</si>
  <si>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</si>
  <si>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</si>
  <si>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</si>
  <si>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</si>
  <si>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</si>
  <si>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</si>
  <si>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</si>
  <si>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</si>
  <si>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</si>
  <si>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</si>
  <si>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</si>
  <si>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</si>
  <si>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</si>
  <si>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</si>
  <si>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</si>
  <si>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</si>
  <si>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</si>
  <si>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</si>
  <si>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</si>
  <si>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</si>
  <si>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</si>
  <si>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</si>
  <si>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</si>
  <si>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</si>
  <si>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</si>
  <si>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</si>
  <si>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</si>
  <si>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</si>
  <si>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</si>
  <si>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</si>
  <si>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</si>
  <si>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</si>
  <si>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</si>
  <si>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</si>
  <si>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</si>
  <si>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</si>
  <si>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</si>
  <si>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</si>
  <si>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</si>
  <si>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</si>
  <si>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</si>
  <si>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</si>
  <si>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</si>
  <si>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</si>
  <si>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</si>
  <si>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</si>
  <si>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</si>
  <si>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</si>
  <si>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</si>
  <si>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</si>
  <si>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</si>
  <si>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</si>
  <si>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</si>
  <si>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</si>
  <si>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</si>
  <si>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</si>
  <si>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</si>
  <si>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</si>
  <si>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</si>
  <si>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</si>
  <si>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</si>
  <si>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</si>
  <si>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</si>
  <si>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</si>
  <si>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</si>
  <si>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</si>
  <si>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</si>
  <si>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</si>
  <si>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</si>
  <si>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</si>
  <si>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</si>
  <si>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</si>
  <si>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</si>
  <si>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</si>
  <si>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</si>
  <si>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</si>
  <si>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</si>
  <si>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</si>
  <si>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</si>
  <si>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</si>
  <si>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</si>
  <si>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</si>
  <si>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</si>
  <si>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</si>
  <si>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</si>
  <si>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</si>
  <si>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</si>
  <si>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</si>
  <si>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</si>
  <si>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</si>
  <si>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</si>
  <si>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</si>
  <si>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</si>
  <si>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</si>
  <si>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</si>
  <si>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</si>
  <si>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</si>
  <si>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</si>
  <si>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</si>
  <si>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</si>
  <si>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</si>
  <si>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</si>
  <si>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</si>
  <si>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</si>
  <si>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</si>
  <si>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</si>
  <si>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</si>
  <si>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</si>
  <si>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</si>
  <si>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</si>
  <si>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</si>
  <si>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</si>
  <si>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</si>
  <si>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</si>
  <si>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</si>
  <si>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</si>
  <si>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</si>
  <si>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</si>
  <si>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</si>
  <si>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</si>
  <si>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</si>
  <si>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</si>
  <si>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</si>
  <si>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</si>
  <si>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</si>
  <si>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</si>
  <si>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</si>
  <si>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</si>
  <si>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</si>
  <si>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</si>
  <si>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</si>
  <si>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</si>
  <si>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</si>
  <si>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</si>
  <si>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</si>
  <si>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</si>
  <si>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</si>
  <si>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</si>
  <si>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</si>
  <si>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</si>
  <si>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</si>
  <si>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</si>
  <si>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</si>
  <si>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</si>
  <si>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</si>
  <si>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</si>
  <si>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</si>
  <si>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</si>
  <si>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</si>
  <si>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</si>
  <si>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</si>
  <si>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</si>
  <si>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</si>
  <si>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</si>
  <si>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</si>
  <si>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</si>
  <si>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</si>
  <si>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</si>
  <si>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</si>
  <si>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</si>
  <si>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</si>
  <si>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</si>
  <si>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</si>
  <si>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</si>
  <si>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</si>
  <si>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</si>
  <si>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</si>
  <si>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</si>
  <si>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</si>
  <si>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</si>
  <si>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</si>
  <si>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</si>
  <si>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</si>
  <si>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</si>
  <si>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</si>
  <si>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</si>
  <si>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</si>
  <si>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</si>
  <si>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</si>
  <si>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</si>
  <si>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</si>
  <si>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</si>
  <si>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</si>
  <si>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</si>
  <si>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</si>
  <si>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</si>
  <si>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</si>
  <si>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</si>
  <si>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</si>
  <si>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</si>
  <si>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</si>
  <si>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</si>
  <si>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</si>
  <si>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</si>
  <si>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</si>
  <si>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</si>
  <si>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</si>
  <si>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</si>
  <si>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</si>
  <si>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</si>
  <si>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</si>
  <si>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</si>
  <si>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</si>
  <si>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</si>
  <si>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</si>
  <si>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</si>
  <si>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</si>
  <si>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</si>
  <si>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</si>
  <si>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</si>
  <si>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</si>
  <si>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</si>
  <si>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</si>
  <si>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</si>
  <si>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</si>
  <si>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</si>
  <si>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</si>
  <si>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</si>
  <si>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</si>
  <si>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</si>
  <si>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</si>
  <si>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</si>
  <si>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</si>
  <si>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</si>
  <si>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</si>
  <si>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</si>
  <si>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</si>
  <si>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</si>
  <si>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</si>
  <si>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</si>
  <si>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</si>
  <si>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</si>
  <si>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</si>
  <si>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</si>
  <si>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</si>
  <si>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</si>
  <si>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</si>
  <si>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</si>
  <si>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</si>
  <si>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</si>
  <si>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</si>
  <si>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</si>
  <si>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</si>
  <si>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</si>
  <si>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</si>
  <si>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</si>
  <si>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</si>
  <si>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</si>
  <si>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</si>
  <si>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</si>
  <si>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</si>
  <si>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</si>
  <si>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</si>
  <si>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</si>
  <si>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</si>
  <si>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</si>
  <si>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</si>
  <si>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</si>
  <si>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</si>
  <si>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</si>
  <si>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</si>
  <si>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</si>
  <si>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</si>
  <si>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</si>
  <si>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</si>
  <si>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</si>
  <si>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</si>
  <si>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</si>
  <si>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</si>
  <si>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</si>
  <si>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</si>
  <si>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</si>
  <si>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</si>
  <si>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</si>
  <si>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</si>
  <si>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</si>
  <si>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</si>
  <si>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</si>
  <si>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</si>
  <si>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</si>
  <si>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</si>
  <si>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</si>
  <si>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</si>
  <si>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</si>
  <si>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</si>
  <si>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</si>
  <si>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</si>
  <si>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</si>
  <si>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</si>
  <si>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</si>
  <si>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</si>
  <si>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</si>
  <si>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</si>
  <si>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</si>
  <si>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</si>
  <si>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</si>
  <si>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</si>
  <si>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</si>
  <si>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</si>
  <si>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</si>
  <si>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</si>
  <si>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</si>
  <si>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</si>
  <si>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</si>
  <si>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</si>
  <si>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</si>
  <si>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</si>
  <si>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</si>
  <si>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</si>
  <si>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</si>
  <si>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</si>
  <si>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</si>
  <si>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</si>
  <si>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</si>
  <si>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</si>
  <si>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</si>
  <si>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</si>
  <si>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</si>
  <si>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</si>
  <si>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</si>
  <si>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</si>
  <si>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</si>
  <si>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</si>
  <si>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</si>
  <si>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</si>
  <si>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</si>
  <si>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</si>
  <si>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</si>
  <si>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</si>
  <si>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</si>
  <si>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</si>
  <si>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</si>
  <si>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</si>
  <si>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</si>
  <si>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</si>
  <si>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</si>
  <si>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</si>
  <si>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</si>
  <si>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</si>
  <si>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</si>
  <si>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</si>
  <si>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</si>
  <si>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</si>
  <si>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</si>
  <si>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</si>
  <si>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</si>
  <si>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</si>
  <si>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</si>
  <si>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</si>
  <si>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</si>
  <si>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</si>
  <si>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</si>
  <si>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</si>
  <si>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</si>
  <si>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</si>
  <si>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</si>
  <si>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</si>
  <si>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</si>
  <si>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</si>
  <si>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</si>
  <si>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</si>
  <si>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</si>
  <si>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</si>
  <si>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</si>
  <si>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</si>
  <si>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</si>
  <si>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</si>
  <si>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</si>
  <si>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</si>
  <si>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</si>
  <si>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</si>
  <si>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</si>
  <si>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</si>
  <si>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</si>
  <si>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</si>
  <si>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</si>
  <si>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</si>
  <si>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</si>
  <si>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</si>
  <si>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</si>
  <si>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</si>
  <si>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</si>
  <si>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</si>
  <si>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</si>
  <si>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</si>
  <si>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</si>
  <si>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</si>
  <si>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</si>
  <si>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</si>
  <si>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</si>
  <si>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</si>
  <si>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</si>
  <si>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</si>
  <si>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</si>
  <si>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</si>
  <si>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</si>
  <si>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</si>
  <si>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</si>
  <si>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</si>
  <si>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</si>
  <si>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</si>
  <si>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</si>
  <si>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</si>
  <si>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</si>
  <si>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</si>
  <si>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</si>
  <si>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</si>
  <si>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</si>
  <si>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</si>
  <si>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</si>
  <si>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</si>
  <si>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</si>
  <si>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</si>
  <si>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</si>
  <si>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</si>
  <si>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</si>
  <si>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</si>
  <si>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</si>
  <si>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</si>
  <si>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</si>
  <si>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</si>
  <si>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</si>
  <si>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</si>
  <si>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</si>
  <si>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</si>
  <si>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</si>
  <si>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</si>
  <si>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</si>
  <si>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</si>
  <si>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</si>
  <si>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</si>
  <si>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</si>
  <si>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</si>
  <si>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</si>
  <si>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</si>
  <si>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</si>
  <si>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</si>
  <si>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</si>
  <si>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</si>
  <si>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</si>
  <si>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</si>
  <si>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</si>
  <si>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</si>
  <si>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</si>
  <si>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</si>
  <si>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</si>
  <si>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</si>
  <si>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</si>
  <si>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</si>
  <si>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</si>
  <si>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</si>
  <si>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</si>
  <si>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</si>
  <si>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</si>
  <si>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</si>
  <si>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</si>
  <si>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</si>
  <si>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</si>
  <si>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</si>
  <si>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</si>
  <si>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</si>
  <si>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</si>
  <si>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</si>
  <si>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</si>
  <si>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</si>
  <si>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</si>
  <si>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</si>
  <si>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</si>
  <si>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</si>
  <si>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</si>
  <si>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</si>
  <si>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</si>
  <si>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</si>
  <si>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</si>
  <si>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</si>
  <si>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</si>
  <si>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</si>
  <si>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</si>
  <si>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</si>
  <si>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</si>
  <si>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</si>
  <si>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</si>
  <si>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</si>
  <si>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</si>
  <si>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</si>
  <si>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</si>
  <si>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</si>
  <si>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</si>
  <si>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</si>
  <si>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</si>
  <si>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</si>
  <si>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</si>
  <si>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</si>
  <si>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</si>
  <si>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</si>
  <si>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</si>
  <si>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</si>
  <si>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</si>
  <si>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</si>
  <si>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</si>
  <si>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</si>
  <si>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</si>
  <si>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</si>
  <si>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</si>
  <si>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</si>
  <si>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</si>
  <si>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</si>
  <si>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</si>
  <si>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</si>
  <si>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</si>
  <si>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</si>
  <si>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</si>
  <si>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</si>
  <si>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</si>
  <si>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</si>
  <si>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</si>
  <si>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</si>
  <si>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</si>
  <si>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</si>
  <si>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</si>
  <si>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</si>
  <si>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</si>
  <si>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</si>
  <si>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</si>
  <si>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</si>
  <si>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</si>
  <si>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</si>
  <si>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</si>
  <si>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</si>
  <si>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</si>
  <si>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</si>
  <si>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</si>
  <si>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</si>
  <si>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</si>
  <si>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</si>
  <si>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</si>
  <si>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</si>
  <si>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</si>
  <si>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</si>
  <si>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</si>
  <si>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</si>
  <si>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</si>
  <si>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</si>
  <si>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</si>
  <si>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</si>
  <si>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</si>
  <si>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</si>
  <si>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</si>
  <si>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</si>
  <si>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</si>
  <si>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</si>
  <si>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</si>
  <si>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</si>
  <si>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</si>
  <si>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</si>
  <si>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</si>
  <si>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</si>
  <si>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</si>
  <si>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</si>
  <si>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</si>
  <si>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</si>
  <si>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</si>
  <si>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</si>
  <si>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</si>
  <si>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</si>
  <si>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</si>
  <si>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</si>
  <si>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</si>
  <si>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</si>
  <si>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</si>
  <si>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</si>
  <si>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</si>
  <si>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</si>
  <si>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</si>
  <si>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</si>
  <si>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</si>
  <si>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</si>
  <si>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</si>
  <si>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</si>
  <si>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</si>
  <si>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</si>
  <si>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</si>
  <si>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</si>
  <si>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</si>
  <si>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</si>
  <si>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</si>
  <si>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</si>
  <si>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</si>
  <si>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</si>
  <si>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</si>
  <si>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</si>
  <si>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</si>
  <si>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</si>
  <si>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</si>
  <si>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</si>
  <si>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</si>
  <si>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</si>
  <si>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</si>
  <si>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</si>
  <si>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</si>
  <si>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</si>
  <si>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</si>
  <si>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</si>
  <si>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</si>
  <si>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</si>
  <si>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</si>
  <si>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</si>
  <si>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</si>
  <si>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</si>
  <si>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</si>
  <si>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</si>
  <si>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</si>
  <si>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</si>
  <si>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</si>
  <si>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</si>
  <si>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</si>
  <si>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</si>
  <si>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</si>
  <si>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</si>
  <si>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</si>
  <si>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</si>
  <si>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</si>
  <si>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</si>
  <si>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</si>
  <si>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</si>
  <si>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</si>
  <si>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</si>
  <si>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</si>
  <si>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</si>
  <si>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</si>
  <si>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</si>
  <si>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</si>
  <si>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</si>
  <si>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</si>
  <si>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</si>
  <si>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</si>
  <si>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</si>
  <si>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</si>
  <si>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</si>
  <si>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</si>
  <si>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</si>
  <si>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</si>
  <si>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</si>
  <si>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</si>
  <si>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</si>
  <si>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</si>
  <si>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</si>
  <si>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</si>
  <si>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</si>
  <si>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</si>
  <si>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</si>
  <si>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</si>
  <si>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</si>
  <si>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</si>
  <si>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</si>
  <si>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</si>
  <si>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</si>
  <si>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</si>
  <si>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</si>
  <si>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</si>
  <si>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</si>
  <si>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</si>
  <si>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</si>
  <si>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</si>
  <si>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</si>
  <si>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</si>
  <si>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</si>
  <si>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</si>
  <si>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</si>
  <si>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</si>
  <si>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</si>
  <si>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</si>
  <si>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</si>
  <si>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</si>
  <si>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</si>
  <si>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</si>
  <si>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</si>
  <si>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</si>
  <si>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</si>
  <si>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</si>
  <si>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</si>
  <si>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</si>
  <si>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</si>
  <si>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</si>
  <si>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</si>
  <si>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</si>
  <si>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</si>
  <si>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</si>
  <si>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</si>
  <si>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</si>
  <si>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</si>
  <si>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</si>
  <si>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</si>
  <si>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</si>
  <si>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</si>
  <si>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</si>
  <si>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</si>
  <si>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</si>
  <si>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</si>
  <si>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</si>
  <si>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</si>
  <si>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</si>
  <si>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</si>
  <si>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</si>
  <si>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</si>
  <si>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</si>
  <si>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</si>
  <si>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</si>
  <si>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</si>
  <si>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</si>
  <si>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</si>
  <si>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</si>
  <si>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</si>
  <si>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</si>
  <si>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</si>
  <si>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</si>
  <si>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</si>
  <si>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</si>
  <si>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</si>
  <si>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</si>
  <si>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</si>
  <si>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</si>
  <si>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</si>
  <si>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</si>
  <si>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</si>
  <si>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</si>
  <si>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</si>
  <si>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</si>
  <si>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</si>
  <si>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</si>
  <si>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</si>
  <si>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</si>
  <si>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</si>
  <si>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</si>
  <si>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</si>
  <si>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</si>
  <si>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</si>
  <si>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</si>
  <si>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</si>
  <si>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</si>
  <si>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</si>
  <si>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</si>
  <si>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</si>
  <si>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</si>
  <si>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</si>
  <si>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</si>
  <si>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</si>
  <si>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</si>
  <si>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</si>
  <si>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</si>
  <si>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</si>
  <si>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</si>
  <si>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</si>
  <si>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</si>
  <si>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</si>
  <si>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</si>
  <si>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</si>
  <si>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</si>
  <si>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</si>
  <si>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</si>
  <si>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</si>
  <si>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</si>
  <si>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</si>
  <si>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</si>
  <si>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</si>
  <si>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</si>
  <si>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</si>
  <si>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</si>
  <si>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</si>
  <si>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</si>
  <si>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</si>
  <si>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</si>
  <si>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</si>
  <si>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</si>
  <si>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</si>
  <si>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</si>
  <si>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</si>
  <si>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</si>
  <si>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</si>
  <si>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</si>
  <si>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</si>
  <si>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</si>
  <si>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</si>
  <si>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</si>
  <si>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</si>
  <si>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</si>
  <si>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</si>
  <si>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</si>
  <si>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</si>
  <si>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</si>
  <si>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</si>
  <si>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</si>
  <si>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</si>
  <si>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</si>
  <si>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</si>
  <si>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</si>
  <si>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</si>
  <si>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</si>
  <si>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</si>
  <si>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</si>
  <si>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</si>
  <si>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</si>
  <si>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</si>
  <si>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</si>
  <si>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</si>
  <si>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</si>
  <si>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</si>
  <si>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</si>
  <si>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</si>
  <si>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</si>
  <si>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</si>
  <si>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</si>
  <si>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</si>
  <si>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</si>
  <si>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</si>
  <si>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</si>
  <si>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</si>
  <si>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</si>
  <si>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</si>
  <si>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</si>
  <si>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</si>
  <si>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</si>
  <si>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</si>
  <si>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</si>
  <si>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</si>
  <si>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</si>
  <si>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</si>
  <si>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</si>
  <si>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</si>
  <si>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</si>
  <si>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</si>
  <si>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</si>
  <si>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</si>
  <si>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</si>
  <si>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</si>
  <si>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</si>
  <si>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</si>
  <si>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</si>
  <si>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</si>
  <si>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</si>
  <si>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</si>
  <si>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</si>
  <si>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</si>
  <si>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</si>
  <si>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</si>
  <si>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</si>
  <si>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</si>
  <si>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</si>
  <si>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</si>
  <si>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</si>
  <si>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</si>
  <si>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</si>
  <si>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</si>
  <si>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</si>
  <si>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</si>
  <si>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</si>
  <si>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</si>
  <si>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</si>
  <si>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</si>
  <si>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</si>
  <si>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</si>
  <si>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</si>
  <si>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</si>
  <si>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</si>
  <si>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</si>
  <si>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</si>
  <si>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</si>
  <si>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</si>
  <si>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</si>
  <si>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</si>
  <si>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</si>
  <si>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</si>
  <si>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</si>
  <si>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</si>
  <si>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</si>
  <si>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</si>
  <si>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</si>
  <si>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</si>
  <si>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</si>
  <si>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</si>
  <si>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</si>
  <si>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</si>
  <si>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</si>
  <si>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</si>
  <si>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</si>
  <si>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</si>
  <si>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</si>
  <si>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</si>
  <si>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</si>
  <si>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</si>
  <si>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</si>
  <si>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</si>
  <si>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</si>
  <si>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</si>
  <si>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</si>
  <si>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</si>
  <si>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</si>
  <si>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</si>
  <si>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</si>
  <si>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</si>
  <si>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</si>
  <si>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</si>
  <si>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</si>
  <si>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</si>
  <si>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</si>
  <si>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</si>
  <si>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</si>
  <si>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</si>
  <si>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</si>
  <si>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</si>
  <si>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</si>
  <si>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</si>
  <si>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</si>
  <si>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</si>
  <si>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</si>
  <si>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</si>
  <si>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</si>
  <si>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</si>
  <si>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</si>
  <si>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</si>
  <si>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</si>
  <si>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</si>
  <si>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</si>
  <si>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</si>
  <si>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</si>
  <si>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</si>
  <si>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</si>
  <si>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</si>
  <si>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</si>
  <si>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</si>
  <si>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</si>
  <si>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</si>
  <si>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</si>
  <si>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</si>
  <si>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</si>
  <si>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</si>
  <si>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</si>
  <si>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</si>
  <si>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</si>
  <si>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</si>
  <si>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</si>
  <si>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</si>
  <si>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</si>
  <si>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</si>
  <si>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</si>
  <si>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</si>
  <si>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</si>
  <si>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</si>
  <si>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</si>
  <si>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</si>
  <si>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</si>
  <si>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</si>
  <si>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</si>
  <si>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</si>
  <si>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</si>
  <si>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</si>
  <si>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</si>
  <si>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</si>
  <si>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</si>
  <si>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</si>
  <si>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</si>
  <si>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</si>
  <si>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</si>
  <si>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</si>
  <si>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</si>
  <si>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</si>
  <si>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</si>
  <si>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</si>
  <si>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</si>
  <si>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</si>
  <si>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</si>
  <si>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</si>
  <si>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</si>
  <si>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</si>
  <si>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</si>
  <si>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</si>
  <si>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</si>
  <si>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</si>
  <si>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</si>
  <si>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</si>
  <si>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</si>
  <si>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</si>
  <si>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</si>
  <si>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</si>
  <si>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</si>
  <si>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</si>
  <si>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</si>
  <si>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</si>
  <si>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</si>
  <si>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</si>
  <si>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</si>
  <si>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</si>
  <si>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</si>
  <si>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</si>
  <si>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</si>
  <si>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</si>
  <si>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</si>
  <si>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</si>
  <si>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</si>
  <si>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</si>
  <si>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</si>
  <si>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</si>
  <si>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</si>
  <si>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</si>
  <si>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</si>
  <si>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</si>
  <si>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</si>
  <si>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</si>
  <si>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</si>
  <si>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</si>
  <si>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</si>
  <si>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</si>
  <si>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</si>
  <si>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</si>
  <si>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</si>
  <si>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</si>
  <si>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</si>
  <si>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</si>
  <si>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</si>
  <si>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</si>
  <si>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</si>
  <si>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</si>
  <si>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</si>
  <si>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</si>
  <si>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</si>
  <si>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</si>
  <si>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</si>
  <si>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</si>
  <si>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</si>
  <si>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</si>
  <si>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</si>
  <si>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</si>
  <si>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</si>
  <si>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</si>
  <si>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</si>
  <si>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</si>
  <si>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</si>
  <si>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</si>
  <si>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</si>
  <si>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</si>
  <si>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</si>
  <si>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</si>
  <si>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</si>
  <si>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</si>
  <si>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</si>
  <si>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</si>
  <si>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</si>
  <si>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</si>
  <si>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</si>
  <si>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</si>
  <si>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</si>
  <si>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</si>
  <si>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</si>
  <si>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</si>
  <si>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</si>
  <si>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</si>
  <si>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</si>
  <si>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</si>
  <si>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</si>
  <si>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</si>
  <si>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</si>
  <si>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</si>
  <si>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</si>
  <si>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</si>
  <si>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</si>
  <si>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</si>
  <si>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</si>
  <si>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</si>
  <si>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</si>
  <si>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</si>
  <si>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</si>
  <si>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</si>
  <si>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</si>
  <si>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</si>
  <si>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</si>
  <si>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</si>
  <si>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</si>
  <si>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</si>
  <si>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</si>
  <si>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</si>
  <si>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</si>
  <si>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</si>
  <si>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</si>
  <si>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</si>
  <si>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</si>
  <si>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</si>
  <si>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</si>
  <si>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</si>
  <si>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</si>
  <si>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</si>
  <si>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</si>
  <si>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</si>
  <si>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</si>
  <si>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</si>
  <si>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</si>
  <si>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</si>
  <si>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</si>
  <si>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</si>
  <si>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</si>
  <si>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</si>
  <si>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</si>
  <si>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</si>
  <si>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</si>
  <si>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</si>
  <si>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</si>
  <si>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</si>
  <si>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</si>
  <si>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</si>
  <si>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</si>
  <si>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</si>
  <si>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</si>
  <si>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</si>
  <si>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</si>
  <si>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</si>
  <si>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</si>
  <si>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</si>
  <si>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</si>
  <si>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</si>
  <si>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</si>
  <si>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</si>
  <si>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</si>
  <si>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</si>
  <si>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</si>
  <si>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</si>
  <si>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</si>
  <si>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</si>
  <si>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</si>
  <si>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</si>
  <si>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</si>
  <si>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</si>
  <si>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</si>
  <si>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</si>
  <si>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</si>
  <si>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</si>
  <si>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</si>
  <si>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</si>
  <si>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</si>
  <si>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</si>
  <si>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</si>
  <si>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</si>
  <si>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</si>
  <si>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</si>
  <si>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</si>
  <si>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</si>
  <si>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</si>
  <si>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</si>
  <si>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</si>
  <si>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</si>
  <si>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</si>
  <si>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</si>
  <si>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</si>
  <si>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</si>
  <si>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</si>
  <si>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</si>
  <si>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</si>
  <si>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</si>
  <si>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</si>
  <si>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</si>
  <si>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</si>
  <si>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</si>
  <si>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</si>
  <si>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</si>
  <si>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</si>
  <si>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</si>
  <si>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</si>
  <si>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</si>
  <si>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</si>
  <si>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</si>
  <si>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</si>
  <si>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</si>
  <si>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</si>
  <si>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</si>
  <si>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</si>
  <si>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</si>
  <si>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</si>
  <si>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</si>
  <si>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</si>
  <si>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</si>
  <si>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</si>
  <si>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</si>
  <si>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</si>
  <si>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</si>
  <si>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</si>
  <si>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</si>
  <si>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</si>
  <si>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</si>
  <si>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</si>
  <si>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</si>
  <si>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</si>
  <si>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</si>
  <si>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</si>
  <si>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</si>
  <si>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</si>
  <si>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</si>
  <si>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</si>
  <si>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</si>
  <si>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</si>
  <si>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</si>
  <si>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</si>
  <si>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</si>
  <si>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</si>
  <si>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</si>
  <si>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</si>
  <si>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</si>
  <si>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</si>
  <si>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</si>
  <si>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</si>
  <si>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</si>
  <si>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</si>
  <si>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</si>
  <si>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</si>
  <si>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</si>
  <si>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</si>
  <si>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</si>
  <si>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</si>
  <si>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</si>
  <si>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</si>
  <si>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</si>
  <si>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</si>
  <si>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</si>
  <si>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</si>
  <si>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</si>
  <si>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</si>
  <si>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</si>
  <si>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</si>
  <si>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</si>
  <si>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</si>
  <si>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</si>
  <si>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</si>
  <si>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</si>
  <si>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</si>
  <si>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</si>
  <si>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</si>
  <si>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</si>
  <si>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</si>
  <si>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</si>
  <si>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</si>
  <si>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</si>
  <si>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</si>
  <si>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</si>
  <si>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</si>
  <si>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</si>
  <si>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</si>
  <si>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</si>
  <si>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</si>
  <si>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</si>
  <si>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</si>
  <si>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</si>
  <si>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</si>
  <si>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</si>
  <si>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</si>
  <si>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</si>
  <si>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</si>
  <si>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</si>
  <si>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</si>
  <si>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</si>
  <si>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</si>
  <si>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</si>
  <si>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</si>
  <si>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</si>
  <si>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</si>
  <si>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</si>
  <si>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</si>
  <si>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</si>
  <si>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</si>
  <si>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</si>
  <si>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</si>
  <si>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</si>
  <si>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</si>
  <si>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</si>
  <si>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</si>
  <si>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</si>
  <si>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</si>
  <si>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</si>
  <si>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</si>
  <si>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</si>
  <si>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</si>
  <si>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</si>
  <si>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</si>
  <si>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</si>
  <si>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</si>
  <si>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</si>
  <si>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</si>
  <si>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</si>
  <si>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</si>
  <si>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</si>
  <si>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</si>
  <si>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</si>
  <si>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</si>
  <si>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</si>
  <si>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</si>
  <si>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</si>
  <si>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</si>
  <si>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</si>
  <si>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</si>
  <si>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</si>
  <si>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</si>
  <si>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</si>
  <si>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</si>
  <si>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</si>
  <si>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</si>
  <si>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</si>
  <si>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</si>
  <si>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</si>
  <si>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</si>
  <si>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</si>
  <si>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</si>
  <si>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</si>
  <si>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</si>
  <si>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</si>
  <si>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</si>
  <si>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</si>
  <si>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</si>
  <si>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</si>
  <si>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</si>
  <si>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</si>
  <si>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</si>
  <si>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</si>
  <si>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</si>
  <si>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</si>
  <si>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</si>
  <si>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</si>
  <si>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</si>
  <si>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</si>
  <si>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</si>
  <si>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</si>
  <si>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</si>
  <si>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</si>
  <si>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</si>
  <si>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</si>
  <si>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</si>
  <si>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</si>
  <si>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</si>
  <si>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</si>
  <si>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</si>
  <si>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</si>
  <si>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</si>
  <si>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</si>
  <si>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</si>
  <si>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</si>
  <si>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</si>
  <si>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</si>
  <si>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</si>
  <si>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</si>
  <si>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</si>
  <si>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</si>
  <si>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</si>
  <si>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</si>
  <si>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</si>
  <si>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</si>
  <si>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</si>
  <si>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</si>
  <si>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</si>
  <si>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</si>
  <si>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</si>
  <si>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</si>
  <si>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</si>
  <si>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</si>
  <si>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</si>
  <si>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</si>
  <si>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</si>
  <si>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</si>
  <si>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</si>
  <si>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</si>
  <si>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</si>
  <si>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</si>
  <si>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</si>
  <si>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</si>
  <si>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</si>
  <si>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</si>
  <si>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</si>
  <si>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</si>
  <si>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</si>
  <si>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</si>
  <si>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</si>
  <si>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</si>
  <si>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</si>
  <si>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</si>
  <si>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</si>
  <si>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</si>
  <si>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</si>
  <si>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</si>
  <si>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</si>
  <si>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</si>
  <si>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</si>
  <si>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</si>
  <si>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</si>
  <si>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</si>
  <si>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</si>
  <si>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</si>
  <si>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</si>
  <si>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</si>
  <si>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</si>
  <si>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</si>
  <si>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</si>
  <si>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</si>
  <si>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</si>
  <si>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</si>
  <si>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</si>
  <si>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</si>
  <si>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</si>
  <si>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</si>
  <si>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</si>
  <si>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</si>
  <si>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</si>
  <si>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</si>
  <si>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</si>
  <si>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</si>
  <si>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</si>
  <si>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</si>
  <si>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</si>
  <si>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</si>
  <si>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</si>
  <si>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</si>
  <si>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</si>
  <si>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</si>
  <si>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</si>
  <si>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</si>
  <si>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</si>
  <si>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</si>
  <si>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</si>
  <si>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</si>
  <si>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</si>
  <si>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</si>
  <si>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</si>
  <si>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</si>
  <si>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</si>
  <si>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</si>
  <si>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</si>
  <si>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</si>
  <si>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</si>
  <si>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</si>
  <si>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</si>
  <si>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</si>
  <si>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</si>
  <si>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</si>
  <si>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</si>
  <si>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</si>
  <si>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</si>
  <si>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</si>
  <si>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</si>
  <si>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</si>
  <si>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</si>
  <si>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</si>
  <si>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</si>
  <si>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</si>
  <si>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</si>
  <si>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</si>
  <si>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</si>
  <si>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</si>
  <si>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</si>
  <si>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</si>
  <si>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</si>
  <si>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</si>
  <si>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</si>
  <si>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</si>
  <si>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</si>
  <si>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</si>
  <si>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</si>
  <si>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</si>
  <si>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</si>
  <si>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</si>
  <si>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</si>
  <si>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</si>
  <si>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</si>
  <si>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</si>
  <si>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</si>
  <si>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</si>
  <si>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</si>
  <si>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</si>
  <si>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</si>
  <si>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</si>
  <si>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</si>
  <si>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</si>
  <si>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</si>
  <si>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</si>
  <si>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</si>
  <si>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</si>
  <si>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</si>
  <si>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</si>
  <si>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</si>
  <si>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</si>
  <si>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</si>
  <si>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</si>
  <si>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</si>
  <si>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</si>
  <si>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</si>
  <si>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</si>
  <si>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</si>
  <si>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</si>
  <si>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</si>
  <si>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</si>
  <si>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</si>
  <si>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</si>
  <si>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</si>
  <si>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</si>
  <si>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</si>
  <si>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</si>
  <si>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</si>
  <si>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</si>
  <si>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</si>
  <si>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</si>
  <si>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</si>
  <si>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</si>
  <si>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</si>
  <si>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</si>
  <si>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</si>
  <si>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</si>
  <si>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</si>
  <si>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</si>
  <si>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</si>
  <si>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</si>
  <si>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</si>
  <si>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</si>
  <si>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</si>
  <si>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</si>
  <si>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</si>
  <si>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</si>
  <si>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</si>
  <si>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</si>
  <si>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</si>
  <si>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</si>
  <si>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</si>
  <si>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</si>
  <si>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</si>
  <si>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</si>
  <si>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</si>
  <si>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</si>
  <si>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</si>
  <si>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</si>
  <si>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</si>
  <si>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</si>
  <si>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</si>
  <si>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</si>
  <si>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</si>
  <si>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</si>
  <si>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</si>
  <si>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</si>
  <si>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</si>
  <si>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</si>
  <si>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</si>
  <si>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</si>
  <si>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</si>
  <si>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</si>
  <si>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</si>
  <si>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</si>
  <si>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</si>
  <si>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</si>
  <si>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</si>
  <si>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</si>
  <si>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</si>
  <si>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</si>
  <si>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</si>
  <si>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</si>
  <si>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</si>
  <si>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</si>
  <si>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</si>
  <si>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</si>
  <si>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</si>
  <si>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</si>
  <si>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</si>
  <si>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</si>
  <si>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</si>
  <si>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</si>
  <si>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</si>
  <si>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</si>
  <si>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</si>
  <si>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</si>
  <si>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</si>
  <si>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</si>
  <si>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</si>
  <si>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</si>
  <si>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</si>
  <si>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</si>
  <si>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</si>
  <si>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</si>
  <si>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</si>
  <si>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</si>
  <si>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</si>
  <si>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</si>
  <si>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</si>
  <si>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</si>
  <si>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</si>
  <si>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</si>
  <si>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</si>
  <si>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</si>
  <si>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</si>
  <si>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</si>
  <si>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</si>
  <si>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</si>
  <si>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</si>
  <si>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</si>
  <si>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</si>
  <si>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</si>
  <si>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</si>
  <si>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</si>
  <si>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</si>
  <si>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</si>
  <si>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</si>
  <si>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</si>
  <si>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</si>
  <si>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</si>
  <si>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</si>
  <si>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</si>
  <si>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</si>
  <si>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</si>
  <si>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</si>
  <si>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</si>
  <si>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</si>
  <si>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</si>
  <si>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</si>
  <si>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</si>
  <si>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</si>
  <si>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</si>
  <si>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</si>
  <si>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</si>
  <si>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</si>
  <si>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</si>
  <si>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</si>
  <si>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</si>
  <si>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</si>
  <si>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</si>
  <si>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</si>
  <si>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</si>
  <si>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</si>
  <si>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</si>
  <si>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</si>
  <si>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</si>
  <si>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</si>
  <si>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</si>
  <si>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</si>
  <si>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</si>
  <si>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</si>
  <si>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</si>
  <si>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</si>
  <si>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</si>
  <si>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</si>
  <si>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</si>
  <si>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</si>
  <si>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</si>
  <si>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</si>
  <si>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</si>
  <si>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</si>
  <si>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</si>
  <si>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</si>
  <si>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</si>
  <si>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</si>
  <si>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</si>
  <si>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</si>
  <si>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</si>
  <si>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</si>
  <si>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</si>
  <si>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</si>
  <si>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</si>
  <si>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</si>
  <si>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</si>
  <si>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</si>
  <si>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</si>
  <si>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</si>
  <si>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</si>
  <si>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</si>
  <si>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</si>
  <si>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</si>
  <si>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</si>
  <si>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</si>
  <si>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</si>
  <si>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</si>
  <si>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</si>
  <si>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</si>
  <si>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</si>
  <si>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</si>
  <si>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</si>
  <si>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</si>
  <si>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</si>
  <si>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</si>
  <si>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</si>
  <si>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</si>
  <si>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</si>
  <si>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</si>
  <si>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</si>
  <si>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</si>
  <si>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</si>
  <si>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</si>
  <si>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</si>
  <si>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</si>
  <si>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</si>
  <si>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</si>
  <si>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</si>
  <si>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</si>
  <si>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</si>
  <si>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</si>
  <si>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</si>
  <si>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</si>
  <si>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</si>
  <si>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</si>
  <si>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</si>
  <si>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</si>
  <si>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</si>
  <si>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</si>
  <si>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</si>
  <si>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</si>
  <si>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</si>
  <si>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</si>
  <si>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</si>
  <si>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</si>
  <si>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</si>
  <si>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</si>
  <si>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</si>
  <si>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</si>
  <si>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</si>
  <si>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</si>
  <si>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</si>
  <si>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</si>
  <si>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</si>
  <si>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</si>
  <si>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</si>
  <si>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</si>
  <si>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</si>
  <si>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</si>
  <si>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</si>
  <si>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</si>
  <si>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</si>
  <si>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</si>
  <si>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</si>
  <si>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</si>
  <si>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</si>
  <si>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</si>
  <si>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</si>
  <si>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</si>
  <si>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</si>
  <si>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</si>
  <si>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</si>
  <si>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</si>
  <si>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</si>
  <si>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</si>
  <si>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</si>
  <si>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</si>
  <si>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</si>
  <si>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</si>
  <si>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</si>
  <si>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</si>
  <si>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</si>
  <si>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</si>
  <si>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</si>
  <si>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</si>
  <si>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</si>
  <si>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</si>
  <si>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</si>
  <si>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</si>
  <si>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</si>
  <si>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</si>
  <si>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</si>
  <si>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</si>
  <si>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</si>
  <si>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</si>
  <si>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</si>
  <si>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</si>
  <si>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</si>
  <si>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</si>
  <si>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</si>
  <si>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</si>
  <si>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</si>
  <si>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</si>
  <si>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</si>
  <si>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</si>
  <si>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</si>
  <si>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</si>
  <si>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</si>
  <si>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</si>
  <si>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</si>
  <si>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</si>
  <si>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</si>
  <si>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</si>
  <si>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</si>
  <si>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</si>
  <si>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</si>
  <si>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</si>
  <si>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</si>
  <si>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</si>
  <si>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</si>
  <si>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</si>
  <si>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</si>
  <si>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</si>
  <si>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</si>
  <si>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</si>
  <si>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</si>
  <si>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</si>
  <si>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</si>
  <si>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</si>
  <si>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</si>
  <si>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</si>
  <si>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</si>
  <si>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</si>
  <si>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</si>
  <si>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</si>
  <si>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</si>
  <si>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</si>
  <si>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</si>
  <si>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</si>
  <si>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</si>
  <si>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</si>
  <si>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</si>
  <si>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</si>
  <si>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</si>
  <si>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</si>
  <si>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</si>
  <si>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</si>
  <si>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</si>
  <si>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</si>
  <si>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</si>
  <si>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</si>
  <si>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</si>
  <si>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</si>
  <si>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</si>
  <si>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</si>
  <si>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</si>
  <si>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</si>
  <si>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</si>
  <si>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</si>
  <si>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</si>
  <si>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</si>
  <si>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</si>
  <si>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</si>
  <si>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</si>
  <si>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</si>
  <si>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</si>
  <si>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</si>
  <si>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</si>
  <si>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</si>
  <si>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</si>
  <si>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</si>
  <si>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</si>
  <si>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</si>
  <si>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</si>
  <si>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</si>
  <si>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</si>
  <si>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</si>
  <si>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</si>
  <si>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</si>
  <si>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</si>
  <si>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</si>
  <si>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</si>
  <si>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</si>
  <si>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</si>
  <si>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</si>
  <si>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</si>
  <si>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</si>
  <si>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</si>
  <si>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</si>
  <si>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</si>
  <si>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</si>
  <si>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</si>
  <si>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</si>
  <si>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</si>
  <si>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</si>
  <si>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</si>
  <si>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</si>
  <si>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</si>
  <si>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</si>
  <si>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</si>
  <si>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</si>
  <si>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</si>
  <si>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</si>
  <si>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</si>
  <si>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</si>
  <si>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</si>
  <si>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</si>
  <si>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</si>
  <si>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</si>
  <si>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</si>
  <si>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</si>
  <si>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</si>
  <si>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</si>
  <si>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</si>
  <si>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</si>
  <si>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</si>
  <si>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</si>
  <si>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</si>
  <si>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</si>
  <si>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</si>
  <si>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</si>
  <si>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</si>
  <si>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</si>
  <si>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</si>
  <si>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</si>
  <si>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</si>
  <si>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</si>
  <si>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</si>
  <si>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</si>
  <si>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</si>
  <si>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</si>
  <si>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</si>
  <si>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</si>
  <si>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</si>
  <si>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</si>
  <si>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</si>
  <si>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</si>
  <si>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</si>
  <si>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</si>
  <si>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</si>
  <si>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</si>
  <si>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</si>
  <si>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</si>
  <si>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</si>
  <si>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</si>
  <si>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</si>
  <si>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</si>
  <si>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</si>
  <si>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</si>
  <si>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</si>
  <si>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</si>
  <si>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</si>
  <si>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</si>
  <si>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</si>
  <si>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</si>
  <si>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</si>
  <si>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</si>
  <si>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</si>
  <si>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</si>
  <si>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</si>
  <si>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</si>
  <si>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</si>
  <si>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</si>
  <si>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</si>
  <si>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</si>
  <si>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</si>
  <si>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</si>
  <si>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</si>
  <si>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</si>
  <si>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</si>
  <si>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</si>
  <si>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</si>
  <si>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</si>
  <si>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</si>
  <si>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</si>
  <si>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</si>
  <si>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</si>
  <si>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</si>
  <si>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</si>
  <si>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</si>
  <si>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</si>
  <si>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</si>
  <si>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</si>
  <si>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</si>
  <si>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</si>
  <si>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</si>
  <si>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</si>
  <si>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</si>
  <si>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</si>
  <si>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</si>
  <si>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</si>
  <si>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</si>
  <si>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</si>
  <si>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</si>
  <si>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</si>
  <si>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</si>
  <si>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</si>
  <si>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</si>
  <si>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</si>
  <si>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</si>
  <si>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</si>
  <si>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</si>
  <si>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</si>
  <si>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</si>
  <si>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</si>
  <si>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</si>
  <si>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</si>
  <si>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</si>
  <si>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</si>
  <si>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</si>
  <si>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</si>
  <si>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</si>
  <si>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</si>
  <si>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</si>
  <si>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</si>
  <si>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</si>
  <si>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</si>
  <si>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</si>
  <si>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</si>
  <si>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</si>
  <si>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</si>
  <si>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</si>
  <si>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</si>
  <si>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</si>
  <si>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</si>
  <si>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</si>
  <si>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</si>
  <si>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</si>
  <si>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</si>
  <si>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</si>
  <si>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</si>
  <si>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</si>
  <si>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</si>
  <si>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</si>
  <si>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</si>
  <si>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</si>
  <si>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</si>
  <si>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</si>
  <si>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</si>
  <si>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</si>
  <si>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</si>
  <si>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</si>
  <si>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</si>
  <si>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</si>
  <si>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</si>
  <si>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</si>
  <si>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</si>
  <si>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</si>
  <si>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</si>
  <si>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</si>
  <si>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</si>
  <si>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</si>
  <si>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</si>
  <si>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</si>
  <si>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</si>
  <si>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</si>
  <si>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</si>
  <si>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</si>
  <si>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</si>
  <si>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</si>
  <si>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</si>
  <si>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</si>
  <si>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</si>
  <si>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</si>
  <si>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</si>
  <si>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</si>
  <si>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</si>
  <si>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</si>
  <si>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</si>
  <si>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</si>
  <si>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</si>
  <si>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</si>
  <si>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</si>
  <si>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</si>
  <si>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</si>
  <si>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</si>
  <si>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</si>
  <si>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</si>
  <si>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</si>
  <si>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</si>
  <si>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</si>
  <si>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</si>
  <si>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</si>
  <si>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</si>
  <si>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</si>
  <si>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</si>
  <si>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</si>
  <si>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</si>
  <si>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</si>
  <si>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</si>
  <si>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</si>
  <si>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</si>
  <si>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</si>
  <si>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</si>
  <si>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</si>
  <si>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</si>
  <si>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</si>
  <si>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</si>
  <si>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</si>
  <si>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</si>
  <si>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</si>
  <si>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</si>
  <si>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</si>
  <si>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</si>
  <si>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</si>
  <si>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</si>
  <si>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</si>
  <si>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</si>
  <si>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</si>
  <si>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</si>
  <si>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</si>
  <si>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</si>
  <si>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</si>
  <si>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</si>
  <si>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</si>
  <si>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</si>
  <si>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</si>
  <si>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</si>
  <si>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</si>
  <si>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</si>
  <si>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</si>
  <si>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</si>
  <si>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</si>
  <si>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</si>
  <si>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</si>
  <si>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</si>
  <si>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</si>
  <si>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</si>
  <si>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</si>
  <si>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</si>
  <si>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</si>
  <si>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</si>
  <si>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</si>
  <si>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</si>
  <si>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</si>
  <si>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</si>
  <si>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</si>
  <si>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</si>
  <si>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</si>
  <si>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</si>
  <si>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</si>
  <si>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</si>
  <si>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</si>
  <si>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</si>
  <si>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</si>
  <si>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</si>
  <si>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</si>
  <si>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</si>
  <si>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</si>
  <si>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</si>
  <si>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</si>
  <si>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</si>
  <si>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</si>
  <si>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</si>
  <si>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</si>
  <si>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</si>
  <si>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</si>
  <si>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</si>
  <si>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</si>
  <si>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</si>
  <si>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</si>
  <si>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</si>
  <si>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</si>
  <si>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</si>
  <si>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</si>
  <si>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</si>
  <si>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</si>
  <si>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</si>
  <si>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</si>
  <si>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</si>
  <si>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</si>
  <si>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</si>
  <si>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</si>
  <si>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</si>
  <si>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</si>
  <si>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</si>
  <si>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</si>
  <si>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</si>
  <si>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</si>
  <si>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</si>
  <si>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</si>
  <si>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</si>
  <si>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</si>
  <si>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</si>
  <si>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</si>
  <si>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</si>
  <si>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</si>
  <si>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</si>
  <si>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</si>
  <si>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</si>
  <si>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</si>
  <si>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</si>
  <si>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</si>
  <si>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</si>
  <si>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</si>
  <si>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</si>
  <si>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</si>
  <si>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</si>
  <si>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</si>
  <si>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</si>
  <si>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</si>
  <si>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</si>
  <si>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</si>
  <si>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</si>
  <si>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</si>
  <si>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</si>
  <si>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</si>
  <si>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</si>
  <si>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</si>
  <si>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</si>
  <si>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</si>
  <si>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</si>
  <si>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</si>
  <si>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</si>
  <si>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</si>
  <si>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</si>
  <si>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</si>
  <si>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</si>
  <si>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</si>
  <si>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</si>
  <si>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</si>
  <si>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</si>
  <si>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</si>
  <si>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</si>
  <si>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</si>
  <si>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</si>
  <si>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</si>
  <si>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</si>
  <si>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</si>
  <si>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</si>
  <si>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</si>
  <si>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</si>
  <si>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</si>
  <si>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</si>
  <si>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</si>
  <si>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</si>
  <si>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</si>
  <si>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</si>
  <si>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</si>
  <si>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</si>
  <si>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</si>
  <si>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</si>
  <si>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</si>
  <si>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</si>
  <si>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</si>
  <si>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</si>
  <si>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</si>
  <si>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</si>
  <si>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</si>
  <si>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</si>
  <si>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</si>
  <si>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</si>
  <si>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</si>
  <si>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</si>
  <si>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</si>
  <si>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</si>
  <si>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</si>
  <si>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</si>
  <si>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</si>
  <si>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</si>
  <si>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</si>
  <si>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</si>
  <si>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</si>
  <si>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</si>
  <si>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</si>
  <si>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</si>
  <si>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</si>
  <si>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</si>
  <si>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</si>
  <si>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</si>
  <si>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</si>
  <si>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</si>
  <si>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</si>
  <si>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</si>
  <si>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</si>
  <si>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</si>
  <si>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</si>
  <si>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</si>
  <si>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</si>
  <si>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</si>
  <si>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</si>
  <si>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</si>
  <si>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</si>
  <si>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</si>
  <si>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</si>
  <si>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</si>
  <si>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</si>
  <si>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</si>
  <si>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</si>
  <si>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</si>
  <si>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</si>
  <si>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</si>
  <si>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</si>
  <si>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</si>
  <si>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</si>
  <si>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</si>
  <si>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</si>
  <si>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</si>
  <si>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</si>
  <si>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</si>
  <si>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</si>
  <si>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</si>
  <si>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</si>
  <si>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</si>
  <si>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</si>
  <si>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</si>
  <si>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</si>
  <si>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</si>
  <si>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</si>
  <si>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</si>
  <si>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</si>
  <si>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</si>
  <si>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</si>
  <si>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</si>
  <si>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</si>
  <si>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</si>
  <si>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</si>
  <si>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</si>
  <si>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</si>
  <si>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</si>
  <si>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</si>
  <si>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</si>
  <si>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</si>
  <si>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</si>
  <si>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</si>
  <si>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</si>
  <si>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</si>
  <si>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</si>
  <si>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</si>
  <si>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</si>
  <si>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</si>
  <si>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</si>
  <si>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</si>
  <si>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</si>
  <si>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</si>
  <si>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</si>
  <si>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</si>
  <si>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</si>
  <si>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</si>
  <si>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</si>
  <si>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</si>
  <si>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</si>
  <si>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</si>
  <si>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</si>
  <si>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</si>
  <si>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</si>
  <si>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</si>
  <si>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</si>
  <si>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</si>
  <si>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</si>
  <si>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</si>
  <si>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</si>
  <si>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</si>
  <si>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</si>
  <si>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</si>
  <si>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</si>
  <si>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</si>
  <si>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</si>
  <si>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</si>
  <si>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</si>
  <si>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</si>
  <si>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</si>
  <si>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</si>
  <si>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</si>
  <si>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</si>
  <si>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</si>
  <si>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</si>
  <si>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</si>
  <si>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</si>
  <si>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</si>
  <si>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</si>
  <si>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</si>
  <si>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</si>
  <si>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</si>
  <si>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</si>
  <si>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</si>
  <si>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</si>
  <si>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</si>
  <si>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</si>
  <si>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</si>
  <si>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</si>
  <si>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</si>
  <si>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</si>
  <si>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</si>
  <si>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</si>
  <si>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</si>
  <si>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</si>
  <si>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</si>
  <si>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</si>
  <si>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</si>
  <si>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</si>
  <si>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</si>
  <si>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</si>
  <si>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</si>
  <si>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</si>
  <si>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</si>
  <si>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</si>
  <si>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</si>
  <si>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</si>
  <si>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</si>
  <si>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</si>
  <si>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</si>
  <si>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</si>
  <si>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</si>
  <si>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</si>
  <si>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</si>
  <si>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</si>
  <si>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</si>
  <si>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</si>
  <si>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</si>
  <si>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</si>
  <si>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</si>
  <si>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</si>
  <si>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</si>
  <si>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</si>
  <si>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</si>
  <si>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</si>
  <si>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</si>
  <si>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</si>
  <si>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</si>
  <si>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</si>
  <si>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</si>
  <si>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</si>
  <si>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</si>
  <si>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</si>
  <si>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</si>
  <si>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</si>
  <si>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</si>
  <si>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</si>
  <si>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</si>
  <si>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</si>
  <si>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</si>
  <si>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</si>
  <si>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</si>
  <si>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</si>
  <si>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</si>
  <si>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</si>
  <si>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</si>
  <si>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</si>
  <si>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</si>
  <si>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</si>
  <si>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</si>
  <si>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</si>
  <si>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</si>
  <si>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</si>
  <si>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</si>
  <si>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</si>
  <si>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</si>
  <si>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</si>
  <si>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</si>
  <si>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</si>
  <si>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</si>
  <si>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</si>
  <si>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</si>
  <si>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</si>
  <si>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</si>
  <si>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</si>
  <si>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</si>
  <si>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</si>
  <si>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</si>
  <si>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</si>
  <si>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</si>
  <si>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</si>
  <si>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</si>
  <si>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</si>
  <si>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</si>
  <si>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</si>
  <si>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</si>
  <si>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</si>
  <si>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</si>
  <si>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</si>
  <si>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</si>
  <si>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</si>
  <si>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</si>
  <si>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</si>
  <si>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</si>
  <si>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</si>
  <si>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</si>
  <si>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</si>
  <si>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</si>
  <si>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</si>
  <si>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</si>
  <si>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</si>
  <si>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</si>
  <si>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</si>
  <si>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</si>
  <si>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</si>
  <si>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</si>
  <si>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</si>
  <si>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</si>
  <si>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</si>
  <si>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</si>
  <si>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</si>
  <si>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</si>
  <si>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</si>
  <si>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</si>
  <si>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</si>
  <si>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</si>
  <si>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</si>
  <si>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</si>
  <si>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</si>
  <si>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</si>
  <si>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</si>
  <si>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</si>
  <si>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</si>
  <si>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</si>
  <si>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</si>
  <si>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</si>
  <si>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</si>
  <si>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</si>
  <si>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</si>
  <si>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</si>
  <si>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</si>
  <si>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</si>
  <si>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</si>
  <si>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</si>
  <si>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</si>
  <si>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</si>
  <si>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</si>
  <si>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</si>
  <si>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</si>
  <si>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</si>
  <si>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</si>
  <si>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</si>
  <si>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</si>
  <si>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</si>
  <si>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</si>
  <si>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</si>
  <si>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</si>
  <si>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</si>
  <si>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</si>
  <si>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</si>
  <si>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</si>
  <si>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</si>
  <si>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</si>
  <si>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</si>
  <si>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</si>
  <si>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</si>
  <si>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</si>
  <si>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</si>
  <si>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</si>
  <si>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</si>
  <si>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</si>
  <si>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</si>
  <si>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</si>
  <si>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</si>
  <si>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</si>
  <si>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</si>
  <si>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</si>
  <si>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</si>
  <si>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</si>
  <si>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</si>
  <si>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</si>
  <si>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</si>
  <si>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</si>
  <si>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</si>
  <si>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</si>
  <si>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</si>
  <si>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</si>
  <si>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</si>
  <si>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</si>
  <si>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</si>
  <si>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</si>
  <si>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</si>
  <si>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</si>
  <si>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</si>
  <si>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</si>
  <si>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</si>
  <si>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</si>
  <si>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</si>
  <si>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</si>
  <si>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</si>
  <si>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</si>
  <si>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</si>
  <si>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</si>
  <si>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</si>
  <si>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</si>
  <si>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</si>
  <si>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</si>
  <si>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</si>
  <si>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</si>
  <si>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</si>
  <si>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</si>
  <si>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</si>
  <si>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</si>
  <si>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</si>
  <si>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</si>
  <si>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</si>
  <si>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</si>
  <si>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</si>
  <si>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</si>
  <si>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</si>
  <si>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</si>
  <si>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</si>
  <si>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</si>
  <si>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</si>
  <si>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</si>
  <si>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</si>
  <si>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</si>
  <si>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</si>
  <si>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</si>
  <si>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</si>
  <si>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</si>
  <si>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</si>
  <si>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</si>
  <si>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</si>
  <si>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</si>
  <si>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</si>
  <si>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</si>
  <si>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</si>
  <si>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</si>
  <si>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</si>
  <si>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</si>
  <si>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</si>
  <si>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</si>
  <si>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</si>
  <si>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</si>
  <si>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</si>
  <si>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</si>
  <si>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</si>
  <si>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</si>
  <si>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</si>
  <si>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</si>
  <si>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</si>
  <si>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</si>
  <si>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</si>
  <si>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</si>
  <si>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</si>
  <si>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</si>
  <si>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</si>
  <si>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</si>
  <si>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</si>
  <si>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</si>
  <si>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</si>
  <si>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</si>
  <si>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</si>
  <si>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</si>
  <si>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</si>
  <si>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</si>
  <si>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</si>
  <si>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</si>
  <si>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</si>
  <si>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</si>
  <si>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</si>
  <si>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</si>
  <si>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</si>
  <si>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</si>
  <si>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</si>
  <si>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</si>
  <si>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</si>
  <si>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</si>
  <si>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</si>
  <si>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</si>
  <si>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</si>
  <si>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</si>
  <si>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</si>
  <si>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</si>
  <si>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</si>
  <si>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</si>
  <si>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</si>
  <si>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</si>
  <si>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</si>
  <si>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</si>
  <si>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</si>
  <si>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</si>
  <si>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</si>
  <si>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</si>
  <si>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</si>
  <si>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</si>
  <si>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</si>
  <si>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</si>
  <si>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</si>
  <si>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</si>
  <si>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</si>
  <si>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</si>
  <si>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</si>
  <si>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</si>
  <si>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</si>
  <si>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</si>
  <si>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</si>
  <si>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</si>
  <si>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</si>
  <si>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</si>
  <si>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</si>
  <si>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</si>
  <si>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</si>
  <si>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</si>
  <si>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</si>
  <si>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</si>
  <si>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</si>
  <si>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</si>
  <si>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</si>
  <si>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</si>
  <si>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</si>
  <si>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</si>
  <si>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</si>
  <si>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</si>
  <si>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</si>
  <si>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</si>
  <si>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</si>
  <si>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</si>
  <si>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</si>
  <si>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</si>
  <si>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</si>
  <si>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</si>
  <si>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</si>
  <si>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</si>
  <si>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</si>
  <si>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</si>
  <si>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</si>
  <si>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</si>
  <si>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</si>
  <si>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</si>
  <si>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</si>
  <si>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</si>
  <si>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</si>
  <si>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</si>
  <si>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</si>
  <si>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</si>
  <si>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</si>
  <si>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</si>
  <si>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</si>
  <si>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</si>
  <si>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</si>
  <si>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</si>
  <si>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</si>
  <si>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</si>
  <si>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</si>
  <si>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</si>
  <si>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</si>
  <si>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</si>
  <si>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</si>
  <si>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</si>
  <si>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</si>
  <si>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</si>
  <si>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</si>
  <si>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</si>
  <si>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</si>
  <si>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</si>
  <si>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</si>
  <si>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</si>
  <si>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</si>
  <si>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</si>
  <si>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</si>
  <si>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</si>
  <si>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</si>
  <si>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</si>
  <si>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</si>
  <si>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</si>
  <si>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</si>
  <si>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</si>
  <si>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</si>
  <si>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</si>
  <si>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</si>
  <si>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</si>
  <si>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</si>
  <si>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</si>
  <si>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</si>
  <si>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</si>
  <si>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</si>
  <si>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</si>
  <si>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</si>
  <si>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</si>
  <si>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</si>
  <si>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</si>
  <si>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</si>
  <si>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</si>
  <si>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</si>
  <si>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</si>
  <si>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</si>
  <si>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</si>
  <si>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</si>
  <si>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</si>
  <si>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</si>
  <si>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</si>
  <si>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</si>
  <si>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</si>
  <si>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</si>
  <si>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</si>
  <si>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</si>
  <si>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</si>
  <si>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</si>
  <si>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</si>
  <si>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</si>
  <si>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</si>
  <si>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</si>
  <si>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</si>
  <si>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</si>
  <si>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</si>
  <si>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</si>
  <si>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</si>
  <si>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</si>
  <si>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</si>
  <si>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</si>
  <si>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</si>
  <si>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</si>
  <si>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</si>
  <si>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</si>
  <si>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</si>
  <si>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</si>
  <si>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</si>
  <si>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</si>
  <si>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</si>
  <si>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</si>
  <si>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</si>
  <si>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</si>
  <si>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</si>
  <si>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</si>
  <si>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</si>
  <si>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</si>
  <si>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</si>
  <si>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</si>
  <si>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</si>
  <si>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</si>
  <si>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</si>
  <si>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</si>
  <si>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</si>
  <si>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</si>
  <si>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</si>
  <si>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</si>
  <si>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</si>
  <si>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</si>
  <si>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</si>
  <si>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</si>
  <si>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</si>
  <si>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</si>
  <si>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</si>
  <si>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</si>
  <si>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</si>
  <si>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</si>
  <si>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</si>
  <si>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</si>
  <si>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</si>
  <si>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</si>
  <si>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</si>
  <si>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</si>
  <si>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</si>
  <si>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</si>
  <si>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</si>
  <si>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</si>
  <si>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</si>
  <si>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</si>
  <si>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</si>
  <si>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</si>
  <si>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</si>
  <si>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</si>
  <si>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</si>
  <si>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</si>
  <si>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</si>
  <si>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</si>
  <si>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</si>
  <si>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</si>
  <si>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</si>
  <si>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</si>
  <si>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</si>
  <si>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</si>
  <si>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</si>
  <si>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</si>
  <si>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</si>
  <si>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</si>
  <si>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</si>
  <si>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</si>
  <si>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</si>
  <si>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</si>
  <si>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</si>
  <si>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</si>
  <si>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</si>
  <si>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</si>
  <si>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</si>
  <si>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</si>
  <si>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</si>
  <si>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</si>
  <si>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</si>
  <si>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</si>
  <si>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</si>
  <si>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</si>
  <si>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</si>
  <si>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</si>
  <si>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</si>
  <si>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</si>
  <si>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</si>
  <si>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</si>
  <si>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</si>
  <si>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</si>
  <si>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</si>
  <si>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</si>
  <si>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</si>
  <si>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</si>
  <si>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</si>
  <si>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</si>
  <si>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</si>
  <si>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</si>
  <si>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</si>
  <si>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</si>
  <si>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</si>
  <si>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</si>
  <si>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</si>
  <si>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</si>
  <si>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</si>
  <si>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</si>
  <si>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</si>
  <si>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</si>
  <si>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</si>
  <si>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</si>
  <si>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</si>
  <si>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</si>
  <si>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</si>
  <si>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</si>
  <si>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</si>
  <si>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</si>
  <si>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</si>
  <si>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</si>
  <si>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</si>
  <si>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</si>
  <si>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</si>
  <si>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</si>
  <si>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</si>
  <si>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</si>
  <si>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</si>
  <si>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</si>
  <si>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</si>
  <si>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</si>
  <si>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</si>
  <si>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</si>
  <si>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</si>
  <si>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</si>
  <si>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</si>
  <si>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</si>
  <si>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</si>
  <si>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</si>
  <si>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</si>
  <si>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</si>
  <si>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</si>
  <si>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</si>
  <si>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</si>
  <si>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</si>
  <si>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</si>
  <si>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</si>
  <si>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</si>
  <si>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</si>
  <si>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</si>
  <si>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</si>
  <si>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</si>
  <si>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</si>
  <si>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</si>
  <si>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</si>
  <si>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</si>
  <si>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</si>
  <si>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</si>
  <si>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</si>
  <si>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</si>
  <si>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</si>
  <si>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</si>
  <si>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</si>
  <si>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</si>
  <si>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</si>
  <si>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</si>
  <si>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</si>
  <si>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</si>
  <si>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</si>
  <si>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</si>
  <si>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</si>
  <si>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</si>
  <si>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</si>
  <si>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</si>
  <si>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</si>
  <si>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</si>
  <si>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</si>
  <si>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</si>
  <si>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</si>
  <si>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</si>
  <si>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</si>
  <si>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</si>
  <si>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</si>
  <si>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</si>
  <si>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</si>
  <si>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</si>
  <si>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</si>
  <si>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</si>
  <si>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</si>
  <si>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</si>
  <si>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</si>
  <si>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</si>
  <si>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</si>
  <si>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</si>
  <si>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</si>
  <si>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</si>
  <si>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</si>
  <si>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</si>
  <si>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</si>
  <si>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</si>
  <si>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</si>
  <si>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</si>
  <si>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</si>
  <si>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</si>
  <si>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</si>
  <si>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</si>
  <si>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</si>
  <si>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</si>
  <si>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</si>
  <si>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</si>
  <si>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</si>
  <si>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</si>
  <si>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</si>
  <si>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</si>
  <si>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</si>
  <si>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</si>
  <si>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</si>
  <si>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</si>
  <si>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</si>
  <si>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</si>
  <si>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</si>
  <si>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</si>
  <si>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</si>
  <si>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</si>
  <si>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</si>
  <si>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</si>
  <si>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</si>
  <si>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</si>
  <si>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</si>
  <si>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</si>
  <si>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</si>
  <si>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</si>
  <si>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</si>
  <si>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</si>
  <si>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</si>
  <si>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</si>
  <si>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</si>
  <si>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</si>
  <si>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</si>
  <si>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</si>
  <si>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</si>
  <si>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</si>
  <si>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</si>
  <si>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</si>
  <si>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</si>
  <si>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</si>
  <si>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</si>
  <si>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</si>
  <si>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</si>
  <si>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</si>
  <si>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</si>
  <si>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</si>
  <si>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</si>
  <si>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</si>
  <si>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</si>
  <si>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</si>
  <si>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</si>
  <si>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</si>
  <si>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</si>
  <si>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</si>
  <si>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</si>
  <si>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</si>
  <si>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</si>
  <si>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</si>
  <si>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</si>
  <si>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</si>
  <si>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</si>
  <si>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</si>
  <si>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</si>
  <si>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</si>
  <si>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</si>
  <si>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</si>
  <si>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</si>
  <si>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</si>
  <si>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</si>
  <si>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</si>
  <si>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</si>
  <si>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</si>
  <si>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</si>
  <si>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</si>
  <si>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</si>
  <si>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</si>
  <si>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</si>
  <si>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</si>
  <si>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</si>
  <si>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</si>
  <si>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</si>
  <si>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</si>
  <si>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</si>
  <si>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</si>
  <si>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</si>
  <si>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</si>
  <si>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</si>
  <si>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</si>
  <si>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</si>
  <si>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</si>
  <si>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</si>
  <si>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</si>
  <si>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</si>
  <si>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</si>
  <si>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</si>
  <si>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</si>
  <si>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</si>
  <si>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</si>
  <si>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</si>
  <si>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</si>
  <si>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</si>
  <si>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</si>
  <si>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</si>
  <si>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</si>
  <si>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</si>
  <si>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</si>
  <si>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</si>
  <si>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</si>
  <si>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</si>
  <si>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</si>
  <si>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</si>
  <si>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</si>
  <si>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</si>
  <si>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</si>
  <si>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</si>
  <si>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</si>
  <si>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</si>
  <si>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</si>
  <si>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</si>
  <si>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</si>
  <si>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</si>
  <si>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</si>
  <si>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</si>
  <si>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</si>
  <si>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</si>
  <si>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</si>
  <si>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</si>
  <si>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</si>
  <si>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</si>
  <si>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</si>
  <si>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</si>
  <si>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</si>
  <si>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</si>
  <si>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</si>
  <si>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</si>
  <si>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</si>
  <si>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</si>
  <si>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</si>
  <si>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</si>
  <si>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</si>
  <si>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</si>
  <si>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</si>
  <si>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</si>
  <si>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</si>
  <si>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</si>
  <si>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</si>
  <si>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</si>
  <si>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</si>
  <si>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</si>
  <si>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</si>
  <si>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</si>
  <si>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</si>
  <si>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</si>
  <si>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</si>
  <si>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</si>
  <si>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</si>
  <si>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</si>
  <si>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</si>
  <si>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</si>
  <si>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</si>
  <si>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</si>
  <si>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</si>
  <si>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</si>
  <si>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</si>
  <si>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</si>
  <si>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</si>
  <si>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</si>
  <si>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</si>
  <si>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</si>
  <si>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</si>
  <si>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</si>
  <si>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</si>
  <si>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</si>
  <si>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</si>
  <si>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</si>
  <si>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</si>
  <si>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</si>
  <si>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</si>
  <si>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</si>
  <si>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</si>
  <si>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</si>
  <si>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</si>
  <si>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</si>
  <si>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</si>
  <si>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</si>
  <si>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</si>
  <si>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</si>
  <si>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</si>
  <si>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</si>
  <si>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</si>
  <si>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</si>
  <si>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</si>
  <si>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</si>
  <si>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</si>
  <si>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</si>
  <si>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</si>
  <si>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</si>
  <si>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</si>
  <si>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</si>
  <si>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</si>
  <si>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</si>
  <si>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</si>
  <si>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</si>
  <si>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</si>
  <si>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</si>
  <si>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</si>
  <si>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</si>
  <si>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</si>
  <si>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</si>
  <si>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</si>
  <si>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</si>
  <si>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</si>
  <si>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</si>
  <si>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</si>
  <si>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</si>
  <si>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</si>
  <si>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</si>
  <si>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</si>
  <si>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</si>
  <si>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</si>
  <si>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</si>
  <si>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</si>
  <si>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</si>
  <si>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</si>
  <si>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</si>
  <si>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</si>
  <si>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</si>
  <si>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</si>
  <si>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</si>
  <si>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</si>
  <si>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</si>
  <si>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</si>
  <si>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</si>
  <si>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</si>
  <si>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</si>
  <si>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</si>
  <si>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</si>
  <si>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</si>
  <si>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</si>
  <si>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</si>
  <si>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</si>
  <si>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</si>
  <si>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</si>
  <si>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</si>
  <si>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</si>
  <si>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</si>
  <si>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</si>
  <si>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</si>
  <si>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</si>
  <si>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</si>
  <si>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</si>
  <si>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</si>
  <si>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</si>
  <si>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</si>
  <si>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</si>
  <si>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</si>
  <si>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</si>
  <si>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</si>
  <si>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</si>
  <si>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</si>
  <si>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</si>
  <si>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</si>
  <si>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</si>
  <si>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</si>
  <si>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</si>
  <si>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</si>
  <si>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</si>
  <si>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</si>
  <si>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</si>
  <si>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</si>
  <si>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</si>
  <si>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</si>
  <si>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</si>
  <si>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</si>
  <si>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</si>
  <si>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</si>
  <si>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</si>
  <si>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</si>
  <si>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</si>
  <si>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</si>
  <si>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</si>
  <si>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</si>
  <si>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</si>
  <si>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</si>
  <si>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</si>
  <si>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</si>
  <si>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</si>
  <si>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</si>
  <si>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</si>
  <si>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</si>
  <si>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</si>
  <si>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</si>
  <si>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</si>
  <si>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</si>
  <si>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</si>
  <si>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</si>
  <si>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</si>
  <si>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</si>
  <si>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</si>
  <si>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</si>
  <si>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</si>
  <si>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</si>
  <si>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</si>
  <si>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</si>
  <si>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</si>
  <si>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</si>
  <si>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</si>
  <si>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</si>
  <si>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</si>
  <si>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</si>
  <si>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</si>
  <si>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</si>
  <si>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</si>
  <si>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</si>
  <si>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</si>
  <si>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</si>
  <si>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</si>
  <si>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</si>
  <si>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</si>
  <si>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</si>
  <si>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</si>
  <si>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</si>
  <si>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</si>
  <si>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</si>
  <si>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</si>
  <si>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</si>
  <si>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</si>
  <si>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</si>
  <si>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</si>
  <si>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</si>
  <si>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</si>
  <si>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</si>
  <si>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</si>
  <si>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</si>
  <si>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</si>
  <si>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</si>
  <si>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</si>
  <si>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</si>
  <si>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</si>
  <si>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</si>
  <si>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</si>
  <si>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</si>
  <si>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</si>
  <si>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</si>
  <si>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</si>
  <si>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</si>
  <si>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</si>
  <si>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</si>
  <si>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</si>
  <si>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</si>
  <si>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</si>
  <si>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</si>
  <si>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</si>
  <si>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</si>
  <si>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</si>
  <si>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</si>
  <si>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</si>
  <si>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</si>
  <si>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</si>
  <si>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</si>
  <si>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</si>
  <si>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</si>
  <si>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</si>
  <si>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</si>
  <si>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</si>
  <si>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</si>
  <si>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</si>
  <si>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</si>
  <si>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</si>
  <si>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</si>
  <si>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</si>
  <si>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</si>
  <si>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</si>
  <si>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</si>
  <si>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</si>
  <si>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</si>
  <si>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</si>
  <si>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</si>
  <si>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</si>
  <si>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</si>
  <si>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</si>
  <si>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</si>
  <si>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</si>
  <si>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</si>
  <si>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</si>
  <si>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</si>
  <si>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</si>
  <si>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</si>
  <si>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</si>
  <si>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</si>
  <si>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</si>
  <si>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</si>
  <si>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</si>
  <si>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</si>
  <si>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</si>
  <si>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</si>
  <si>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</si>
  <si>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</si>
  <si>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</si>
  <si>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</si>
  <si>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</si>
  <si>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</si>
  <si>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</si>
  <si>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</si>
  <si>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</si>
  <si>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</si>
  <si>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</si>
  <si>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</si>
  <si>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</si>
  <si>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</si>
  <si>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</si>
  <si>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</si>
  <si>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</si>
  <si>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</si>
  <si>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</si>
  <si>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</si>
  <si>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</si>
  <si>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</si>
  <si>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</si>
  <si>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</si>
  <si>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</si>
  <si>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</si>
  <si>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</si>
  <si>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</si>
  <si>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</si>
  <si>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</si>
  <si>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</si>
  <si>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</si>
  <si>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</si>
  <si>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</si>
  <si>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</si>
  <si>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</si>
  <si>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</si>
  <si>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</si>
  <si>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</si>
  <si>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</si>
  <si>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</si>
  <si>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</si>
  <si>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</si>
  <si>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</si>
  <si>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</si>
  <si>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</si>
  <si>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</si>
  <si>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</si>
  <si>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</si>
  <si>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</si>
  <si>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</si>
  <si>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</si>
  <si>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</si>
  <si>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</si>
  <si>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</si>
  <si>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</si>
  <si>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</si>
  <si>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</si>
  <si>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</si>
  <si>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</si>
  <si>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</si>
  <si>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</si>
  <si>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</si>
  <si>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</si>
  <si>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</si>
  <si>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</si>
  <si>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</si>
  <si>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</si>
  <si>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</si>
  <si>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</si>
  <si>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</si>
  <si>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</si>
  <si>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</si>
  <si>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</si>
  <si>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</si>
  <si>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</si>
  <si>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</si>
  <si>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</si>
  <si>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</si>
  <si>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</si>
  <si>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</si>
  <si>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</si>
  <si>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</si>
  <si>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</si>
  <si>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</si>
  <si>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</si>
  <si>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</si>
  <si>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</si>
  <si>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</si>
  <si>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</si>
  <si>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</si>
  <si>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</si>
  <si>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</si>
  <si>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</si>
  <si>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</si>
  <si>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</si>
  <si>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</si>
  <si>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</si>
  <si>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</si>
  <si>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</si>
  <si>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</si>
  <si>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</si>
  <si>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</si>
  <si>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</si>
  <si>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</si>
  <si>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</si>
  <si>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</si>
  <si>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</si>
  <si>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</si>
  <si>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</si>
  <si>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</si>
  <si>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</si>
  <si>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</si>
  <si>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</si>
  <si>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</si>
  <si>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</si>
  <si>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</si>
  <si>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</si>
  <si>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</si>
  <si>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</si>
  <si>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</si>
  <si>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</si>
  <si>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</si>
  <si>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</si>
  <si>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</si>
  <si>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</si>
  <si>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</si>
  <si>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</si>
  <si>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</si>
  <si>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</si>
  <si>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</si>
  <si>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</si>
  <si>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</si>
  <si>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</si>
  <si>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</si>
  <si>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</si>
  <si>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</si>
  <si>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</si>
  <si>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</si>
  <si>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</si>
  <si>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</si>
  <si>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</si>
  <si>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</si>
  <si>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</si>
  <si>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</si>
  <si>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</si>
  <si>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</si>
  <si>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</si>
  <si>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</si>
  <si>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</si>
  <si>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</si>
  <si>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</si>
  <si>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</si>
  <si>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</si>
  <si>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</si>
  <si>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</si>
  <si>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</si>
  <si>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</si>
  <si>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</si>
  <si>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</si>
  <si>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</si>
  <si>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</si>
  <si>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</si>
  <si>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</si>
  <si>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</si>
  <si>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</si>
  <si>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</si>
  <si>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</si>
  <si>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</si>
  <si>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</si>
  <si>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</si>
  <si>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</si>
  <si>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</si>
  <si>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</si>
  <si>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</si>
  <si>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</si>
  <si>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</si>
  <si>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</si>
  <si>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</si>
  <si>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</si>
  <si>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</si>
  <si>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</si>
  <si>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</si>
  <si>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</si>
  <si>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</si>
  <si>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</si>
  <si>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</si>
  <si>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</si>
  <si>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</si>
  <si>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</si>
  <si>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</si>
  <si>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</si>
  <si>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</si>
  <si>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</si>
  <si>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</si>
  <si>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</si>
  <si>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</si>
  <si>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</si>
  <si>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</si>
  <si>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</si>
  <si>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</si>
  <si>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</si>
  <si>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</si>
  <si>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</si>
  <si>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</si>
  <si>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</si>
  <si>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</si>
  <si>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</si>
  <si>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</si>
  <si>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</si>
  <si>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</si>
  <si>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</si>
  <si>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</si>
  <si>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</si>
  <si>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</si>
  <si>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</si>
  <si>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</si>
  <si>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</si>
  <si>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</si>
  <si>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</si>
  <si>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</si>
  <si>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</si>
  <si>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</si>
  <si>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</si>
  <si>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</si>
  <si>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</si>
  <si>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</si>
  <si>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</si>
  <si>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</si>
  <si>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</si>
  <si>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</si>
  <si>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</si>
  <si>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</si>
  <si>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</si>
  <si>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</si>
  <si>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</si>
  <si>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</si>
  <si>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</si>
  <si>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</si>
  <si>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</si>
  <si>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</si>
  <si>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</si>
  <si>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</si>
  <si>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</si>
  <si>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</si>
  <si>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</si>
  <si>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</si>
  <si>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</si>
  <si>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</si>
  <si>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</si>
  <si>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</si>
  <si>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</si>
  <si>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</si>
  <si>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</si>
  <si>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</si>
  <si>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</si>
  <si>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</si>
  <si>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</si>
  <si>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</si>
  <si>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</si>
  <si>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</si>
  <si>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</si>
  <si>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</si>
  <si>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</si>
  <si>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</si>
  <si>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</si>
  <si>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</si>
  <si>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</si>
  <si>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</si>
  <si>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</si>
  <si>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</si>
  <si>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</si>
  <si>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</si>
  <si>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</si>
  <si>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</si>
  <si>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</si>
  <si>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</si>
  <si>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</si>
  <si>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</si>
  <si>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</si>
  <si>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</si>
  <si>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</si>
  <si>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</si>
  <si>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</si>
  <si>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</si>
  <si>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</si>
  <si>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</si>
  <si>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</si>
  <si>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</si>
  <si>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</si>
  <si>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</si>
  <si>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</si>
  <si>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</si>
  <si>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</si>
  <si>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</si>
  <si>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</si>
  <si>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</si>
  <si>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</si>
  <si>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</si>
  <si>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</si>
  <si>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</si>
  <si>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</si>
  <si>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</si>
  <si>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</si>
  <si>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</si>
  <si>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</si>
  <si>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</si>
  <si>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</si>
  <si>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</si>
  <si>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</si>
  <si>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</si>
  <si>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</si>
  <si>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</si>
  <si>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</si>
  <si>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</si>
  <si>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</si>
  <si>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</si>
  <si>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</si>
  <si>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</si>
  <si>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</si>
  <si>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</si>
  <si>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</si>
  <si>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</si>
  <si>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</si>
  <si>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</si>
  <si>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</si>
  <si>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</si>
  <si>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</si>
  <si>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</si>
  <si>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</si>
  <si>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</si>
  <si>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</si>
  <si>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</si>
  <si>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</si>
  <si>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</si>
  <si>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</si>
  <si>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</si>
  <si>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</si>
  <si>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</si>
  <si>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</si>
  <si>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</si>
  <si>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</si>
  <si>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</si>
  <si>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</si>
  <si>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</si>
  <si>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</si>
  <si>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</si>
  <si>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</si>
  <si>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</si>
  <si>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</si>
  <si>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</si>
  <si>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</si>
  <si>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</si>
  <si>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</si>
  <si>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</si>
  <si>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</si>
  <si>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</si>
  <si>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</si>
  <si>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</si>
  <si>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</si>
  <si>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</si>
  <si>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</si>
  <si>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</si>
  <si>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</si>
  <si>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</si>
  <si>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</si>
  <si>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</si>
  <si>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</si>
  <si>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</si>
  <si>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</si>
  <si>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</si>
  <si>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</si>
  <si>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</si>
  <si>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</si>
  <si>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</si>
  <si>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</si>
  <si>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</si>
  <si>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</si>
  <si>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</si>
  <si>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</si>
  <si>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</si>
  <si>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</si>
  <si>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</si>
  <si>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</si>
  <si>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</si>
  <si>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</si>
  <si>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</si>
  <si>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</si>
  <si>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</si>
  <si>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</si>
  <si>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</si>
  <si>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</si>
  <si>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</si>
  <si>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</si>
  <si>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</si>
  <si>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</si>
  <si>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</si>
  <si>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</si>
  <si>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</si>
  <si>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</si>
  <si>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</si>
  <si>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</si>
  <si>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</si>
  <si>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</si>
  <si>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</si>
  <si>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</si>
  <si>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</si>
  <si>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</si>
  <si>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</si>
  <si>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</si>
  <si>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</si>
  <si>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</si>
  <si>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</si>
  <si>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</si>
  <si>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</si>
  <si>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</si>
  <si>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</si>
  <si>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</si>
  <si>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</si>
  <si>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</si>
  <si>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</si>
  <si>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</si>
  <si>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</si>
  <si>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</si>
  <si>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</si>
  <si>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</si>
  <si>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</si>
  <si>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</si>
  <si>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</si>
  <si>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</si>
  <si>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</si>
  <si>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</si>
  <si>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</si>
  <si>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</si>
  <si>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</si>
  <si>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</si>
  <si>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</si>
  <si>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</si>
  <si>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</si>
  <si>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</si>
  <si>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</si>
  <si>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</si>
  <si>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</si>
  <si>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</si>
  <si>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</si>
  <si>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</si>
  <si>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</si>
  <si>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</si>
  <si>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</si>
  <si>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</si>
  <si>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</si>
  <si>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</si>
  <si>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</si>
  <si>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</si>
  <si>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</si>
  <si>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</si>
  <si>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</si>
  <si>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</si>
  <si>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</si>
  <si>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</si>
  <si>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</si>
  <si>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</si>
  <si>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</si>
  <si>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</si>
  <si>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</si>
  <si>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</si>
  <si>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</si>
  <si>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</si>
  <si>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</si>
  <si>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</si>
  <si>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</si>
  <si>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</si>
  <si>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</si>
  <si>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</si>
  <si>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</si>
  <si>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</si>
  <si>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</si>
  <si>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</si>
  <si>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</si>
  <si>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</si>
  <si>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</si>
  <si>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</si>
  <si>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</si>
  <si>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</si>
  <si>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</si>
  <si>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</si>
  <si>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</si>
  <si>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</si>
  <si>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</si>
  <si>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</si>
  <si>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</si>
  <si>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</si>
  <si>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</si>
  <si>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</si>
  <si>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</si>
  <si>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</si>
  <si>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</si>
  <si>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</si>
  <si>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</si>
  <si>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</si>
  <si>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</si>
  <si>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</si>
  <si>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</si>
  <si>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</si>
  <si>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</si>
  <si>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</si>
  <si>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</si>
  <si>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</si>
  <si>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</si>
  <si>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</si>
  <si>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</si>
  <si>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</si>
  <si>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</si>
  <si>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</si>
  <si>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</si>
  <si>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</si>
  <si>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</si>
  <si>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</si>
  <si>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</si>
  <si>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</si>
  <si>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</si>
  <si>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</si>
  <si>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</si>
  <si>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</si>
  <si>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</si>
  <si>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</si>
  <si>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</si>
  <si>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</si>
  <si>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</si>
  <si>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</si>
  <si>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</si>
  <si>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</si>
  <si>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</si>
  <si>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</si>
  <si>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</si>
  <si>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</si>
  <si>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</si>
  <si>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</si>
  <si>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</si>
  <si>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</si>
  <si>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</si>
  <si>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</si>
  <si>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</si>
  <si>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</si>
  <si>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</si>
  <si>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</si>
  <si>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</si>
  <si>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</si>
  <si>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</si>
  <si>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</si>
  <si>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</si>
  <si>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</si>
  <si>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</si>
  <si>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</si>
  <si>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</si>
  <si>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</si>
  <si>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</si>
  <si>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</si>
  <si>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</si>
  <si>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</si>
  <si>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</si>
  <si>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</si>
  <si>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</si>
  <si>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</si>
  <si>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</si>
  <si>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</si>
  <si>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</si>
  <si>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</si>
  <si>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</si>
  <si>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</si>
  <si>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</si>
  <si>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</si>
  <si>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</si>
  <si>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</si>
  <si>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</si>
  <si>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</si>
  <si>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</si>
  <si>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</si>
  <si>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</si>
  <si>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</si>
  <si>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</si>
  <si>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</si>
  <si>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</si>
  <si>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</si>
  <si>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</si>
  <si>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</si>
  <si>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</si>
  <si>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</si>
  <si>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</si>
  <si>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</si>
  <si>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</si>
  <si>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</si>
  <si>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</si>
  <si>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</si>
  <si>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</si>
  <si>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</si>
  <si>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</si>
  <si>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</si>
  <si>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</si>
  <si>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</si>
  <si>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</si>
  <si>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</si>
  <si>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</si>
  <si>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</si>
  <si>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</si>
  <si>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</si>
  <si>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</si>
  <si>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</si>
  <si>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</si>
  <si>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</si>
  <si>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</si>
  <si>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</si>
  <si>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</si>
  <si>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</si>
  <si>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</si>
  <si>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</si>
  <si>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</si>
  <si>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</si>
  <si>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</si>
  <si>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</si>
  <si>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</si>
  <si>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</si>
  <si>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</si>
  <si>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</si>
  <si>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</si>
  <si>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</si>
  <si>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</si>
  <si>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</si>
  <si>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</si>
  <si>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</si>
  <si>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</si>
  <si>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</si>
  <si>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</si>
  <si>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</si>
  <si>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</si>
  <si>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</si>
  <si>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</si>
  <si>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</si>
  <si>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</si>
  <si>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</si>
  <si>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</si>
  <si>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</si>
  <si>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</si>
  <si>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</si>
  <si>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</si>
  <si>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</si>
  <si>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</si>
  <si>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</si>
  <si>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</si>
  <si>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</si>
  <si>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</si>
  <si>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</si>
  <si>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</si>
  <si>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</si>
  <si>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</si>
  <si>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</si>
  <si>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</si>
  <si>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</si>
  <si>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</si>
  <si>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</si>
  <si>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</si>
  <si>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</si>
  <si>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</si>
  <si>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</si>
  <si>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</si>
  <si>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</si>
  <si>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</si>
  <si>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</si>
  <si>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</si>
  <si>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</si>
  <si>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</si>
  <si>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</si>
  <si>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</si>
  <si>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</si>
  <si>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</si>
  <si>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</si>
  <si>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</si>
  <si>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</si>
  <si>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</si>
  <si>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</si>
  <si>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</si>
  <si>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</si>
  <si>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</si>
  <si>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</si>
  <si>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</si>
  <si>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</si>
  <si>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</si>
  <si>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</si>
  <si>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</si>
  <si>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</si>
  <si>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</si>
  <si>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</si>
  <si>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</si>
  <si>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</si>
  <si>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</si>
  <si>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</si>
  <si>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</si>
  <si>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</si>
  <si>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</si>
  <si>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</si>
  <si>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</si>
  <si>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</si>
  <si>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</si>
  <si>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</si>
  <si>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</si>
  <si>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</si>
  <si>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</si>
  <si>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</si>
  <si>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</si>
  <si>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</si>
  <si>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</si>
  <si>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</si>
  <si>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</si>
  <si>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</si>
  <si>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</si>
  <si>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</si>
  <si>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</si>
  <si>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</si>
  <si>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</si>
  <si>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</si>
  <si>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</si>
  <si>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</si>
  <si>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</si>
  <si>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</si>
  <si>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</si>
  <si>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</si>
  <si>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</si>
  <si>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</si>
  <si>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</si>
  <si>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</si>
  <si>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</si>
  <si>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</si>
  <si>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</si>
  <si>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</si>
  <si>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</si>
  <si>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</si>
  <si>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</si>
  <si>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</si>
  <si>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</si>
  <si>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</si>
  <si>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</si>
  <si>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</si>
  <si>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</si>
  <si>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</si>
  <si>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</si>
  <si>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</si>
  <si>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</si>
  <si>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</si>
  <si>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</si>
  <si>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</si>
  <si>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</si>
  <si>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</si>
  <si>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</si>
  <si>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</si>
  <si>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</si>
  <si>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</si>
  <si>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</si>
  <si>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</si>
  <si>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</si>
  <si>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</si>
  <si>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</si>
  <si>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</si>
  <si>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</si>
  <si>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</si>
  <si>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</si>
  <si>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</si>
  <si>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</si>
  <si>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</si>
  <si>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</si>
  <si>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</si>
  <si>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</si>
  <si>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</si>
  <si>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</si>
  <si>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</si>
  <si>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</si>
  <si>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</si>
  <si>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</si>
  <si>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</si>
  <si>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</si>
  <si>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</si>
  <si>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</si>
  <si>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</si>
  <si>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</si>
  <si>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</si>
  <si>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</si>
  <si>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</si>
  <si>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</si>
  <si>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</si>
  <si>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</si>
  <si>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</si>
  <si>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</si>
  <si>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</si>
  <si>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</si>
  <si>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</si>
  <si>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</si>
  <si>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</si>
  <si>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</si>
  <si>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</si>
  <si>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</si>
  <si>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</si>
  <si>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</si>
  <si>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</si>
  <si>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</si>
  <si>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</si>
  <si>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</si>
  <si>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</si>
  <si>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</si>
  <si>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</si>
  <si>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</si>
  <si>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</si>
  <si>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</si>
  <si>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</si>
  <si>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</si>
  <si>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</si>
  <si>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</si>
  <si>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</si>
  <si>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</si>
  <si>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</si>
  <si>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</si>
  <si>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</si>
  <si>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</si>
  <si>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</si>
  <si>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</si>
  <si>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</si>
  <si>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</si>
  <si>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</si>
  <si>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</si>
  <si>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</si>
  <si>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</si>
  <si>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</si>
  <si>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</si>
  <si>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</si>
  <si>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</si>
  <si>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</si>
  <si>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</si>
  <si>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</si>
  <si>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</si>
  <si>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</si>
  <si>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</si>
  <si>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</si>
  <si>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</si>
  <si>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</si>
  <si>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</si>
  <si>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</si>
  <si>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</si>
  <si>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</si>
  <si>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</si>
  <si>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</si>
  <si>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</si>
  <si>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</si>
  <si>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</si>
  <si>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</si>
  <si>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</si>
  <si>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</si>
  <si>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</si>
  <si>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</si>
  <si>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</si>
  <si>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</si>
  <si>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</si>
  <si>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</si>
  <si>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</si>
  <si>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</si>
  <si>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</si>
  <si>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</si>
  <si>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</si>
  <si>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</si>
  <si>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</si>
  <si>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</si>
  <si>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</si>
  <si>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</si>
  <si>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</si>
  <si>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</si>
  <si>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</si>
  <si>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</si>
  <si>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</si>
  <si>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</si>
  <si>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</si>
  <si>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</si>
  <si>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</si>
  <si>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</si>
  <si>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</si>
  <si>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</si>
  <si>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</si>
  <si>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</si>
  <si>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</si>
  <si>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</si>
  <si>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</si>
  <si>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</si>
  <si>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</si>
  <si>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</si>
  <si>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</si>
  <si>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</si>
  <si>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</si>
  <si>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</si>
  <si>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</si>
  <si>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</si>
  <si>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</si>
  <si>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</si>
  <si>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</si>
  <si>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</si>
  <si>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</si>
  <si>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</si>
  <si>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</si>
  <si>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</si>
  <si>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</si>
  <si>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</si>
  <si>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</si>
  <si>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</si>
  <si>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</si>
  <si>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</si>
  <si>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</si>
  <si>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</si>
  <si>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</si>
  <si>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</si>
  <si>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</si>
  <si>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</si>
  <si>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</si>
  <si>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</si>
  <si>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</si>
  <si>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</si>
  <si>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</si>
  <si>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</si>
  <si>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</si>
  <si>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</si>
  <si>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</si>
  <si>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</si>
  <si>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</si>
  <si>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</si>
  <si>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</si>
  <si>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</si>
  <si>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</si>
  <si>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</si>
  <si>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</si>
  <si>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</si>
  <si>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</si>
  <si>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</si>
  <si>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</si>
  <si>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</si>
  <si>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</si>
  <si>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</si>
  <si>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</si>
  <si>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</si>
  <si>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</si>
  <si>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</si>
  <si>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</si>
  <si>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</si>
  <si>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</si>
  <si>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</si>
  <si>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</si>
  <si>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</si>
  <si>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</si>
  <si>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</si>
  <si>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</si>
  <si>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</si>
  <si>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</si>
  <si>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</si>
  <si>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</si>
  <si>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</si>
  <si>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</si>
  <si>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</si>
  <si>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</si>
  <si>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</si>
  <si>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</si>
  <si>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</si>
  <si>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</si>
  <si>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</si>
  <si>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</si>
  <si>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</si>
  <si>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</si>
  <si>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</si>
  <si>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</si>
  <si>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</si>
  <si>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</si>
  <si>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</si>
  <si>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</si>
  <si>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</si>
  <si>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</si>
  <si>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</si>
  <si>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</si>
  <si>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</si>
  <si>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</si>
  <si>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</si>
  <si>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</si>
  <si>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</si>
  <si>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</si>
  <si>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</si>
  <si>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</si>
  <si>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</si>
  <si>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</si>
  <si>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</si>
  <si>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</si>
  <si>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</si>
  <si>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</si>
  <si>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</si>
  <si>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</si>
  <si>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</si>
  <si>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</si>
  <si>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</si>
  <si>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</si>
  <si>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</si>
  <si>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</si>
  <si>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</si>
  <si>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</si>
  <si>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</si>
  <si>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</si>
  <si>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</si>
  <si>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</si>
  <si>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</si>
  <si>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</si>
  <si>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</si>
  <si>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</si>
  <si>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</si>
  <si>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</si>
  <si>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</si>
  <si>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</si>
  <si>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</si>
  <si>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</si>
  <si>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</si>
  <si>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</si>
  <si>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</si>
  <si>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</si>
  <si>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</si>
  <si>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</si>
  <si>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</si>
  <si>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</si>
  <si>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</si>
  <si>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</si>
  <si>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</si>
  <si>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</si>
  <si>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</si>
  <si>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</si>
  <si>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</si>
  <si>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</si>
  <si>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</si>
  <si>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</si>
  <si>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</si>
  <si>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</si>
  <si>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</si>
  <si>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</si>
  <si>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</si>
  <si>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</si>
  <si>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</si>
  <si>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</si>
  <si>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</si>
  <si>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</si>
  <si>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</si>
  <si>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</si>
  <si>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</si>
  <si>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</si>
  <si>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</si>
  <si>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</si>
  <si>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</si>
  <si>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</si>
  <si>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</si>
  <si>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</si>
  <si>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</si>
  <si>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</si>
  <si>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</si>
  <si>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</si>
  <si>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</si>
  <si>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</si>
  <si>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</si>
  <si>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</si>
  <si>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</si>
  <si>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</si>
  <si>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</si>
  <si>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</si>
  <si>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</si>
  <si>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</si>
  <si>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</si>
  <si>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</si>
  <si>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</si>
  <si>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</si>
  <si>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</si>
  <si>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</si>
  <si>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</si>
  <si>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</si>
  <si>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</si>
  <si>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</si>
  <si>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</si>
  <si>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</si>
  <si>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</si>
  <si>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</si>
  <si>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</si>
  <si>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</si>
  <si>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</si>
  <si>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</si>
  <si>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</si>
  <si>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</si>
  <si>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</si>
  <si>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</si>
  <si>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</si>
  <si>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</si>
  <si>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</si>
  <si>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</si>
  <si>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</si>
  <si>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</si>
  <si>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</si>
  <si>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</si>
  <si>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</si>
  <si>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</si>
  <si>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</si>
  <si>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</si>
  <si>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</si>
  <si>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</si>
  <si>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</si>
  <si>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</si>
  <si>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</si>
  <si>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</si>
  <si>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</si>
  <si>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</si>
  <si>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</si>
  <si>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</si>
  <si>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</si>
  <si>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</si>
  <si>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</si>
  <si>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</si>
  <si>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</si>
  <si>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</si>
  <si>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</si>
  <si>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</si>
  <si>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</si>
  <si>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</si>
  <si>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</si>
  <si>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</si>
  <si>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</si>
  <si>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</si>
  <si>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</si>
  <si>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</si>
  <si>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</si>
  <si>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</si>
  <si>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</si>
  <si>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</si>
  <si>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</si>
  <si>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</si>
  <si>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</si>
  <si>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</si>
  <si>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</si>
  <si>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</si>
  <si>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</si>
  <si>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</si>
  <si>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</si>
  <si>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</si>
  <si>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</si>
  <si>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</si>
  <si>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</si>
  <si>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</si>
  <si>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</si>
  <si>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</si>
  <si>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</si>
  <si>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</si>
  <si>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</si>
  <si>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</si>
  <si>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</si>
  <si>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</si>
  <si>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</si>
  <si>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</si>
  <si>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</si>
  <si>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</si>
  <si>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</si>
  <si>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</si>
  <si>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</si>
  <si>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</si>
  <si>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</si>
  <si>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</si>
  <si>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</si>
  <si>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</si>
  <si>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</si>
  <si>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</si>
  <si>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</si>
  <si>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</si>
  <si>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</si>
  <si>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</si>
  <si>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</si>
  <si>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</si>
  <si>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</si>
  <si>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</si>
  <si>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</si>
  <si>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</si>
  <si>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</si>
  <si>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</si>
  <si>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</si>
  <si>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</si>
  <si>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</si>
  <si>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</si>
  <si>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</si>
  <si>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</si>
  <si>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</si>
  <si>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</si>
  <si>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</si>
  <si>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</si>
  <si>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</si>
  <si>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</si>
  <si>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</si>
  <si>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</si>
  <si>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</si>
  <si>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</si>
  <si>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</si>
  <si>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</si>
  <si>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</si>
  <si>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</si>
  <si>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</si>
  <si>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</si>
  <si>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</si>
  <si>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</si>
  <si>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</si>
  <si>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</si>
  <si>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</si>
  <si>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</si>
  <si>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</si>
  <si>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</si>
  <si>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</si>
  <si>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</si>
  <si>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</si>
  <si>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</si>
  <si>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</si>
  <si>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</si>
  <si>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</si>
  <si>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</si>
  <si>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</si>
  <si>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</si>
  <si>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</si>
  <si>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</si>
  <si>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</si>
  <si>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</si>
  <si>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</si>
  <si>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</si>
  <si>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</si>
  <si>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</si>
  <si>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</si>
  <si>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</si>
  <si>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</si>
  <si>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</si>
  <si>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</si>
  <si>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</si>
  <si>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</si>
  <si>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</si>
  <si>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</si>
  <si>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</si>
  <si>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</si>
  <si>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</si>
  <si>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</si>
  <si>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</si>
  <si>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</si>
  <si>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</si>
  <si>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</si>
  <si>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</si>
  <si>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</si>
  <si>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</si>
  <si>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</si>
  <si>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</si>
  <si>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</si>
  <si>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</si>
  <si>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</si>
  <si>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</si>
  <si>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</si>
  <si>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</si>
  <si>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</si>
  <si>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</si>
  <si>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</si>
  <si>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</si>
  <si>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</si>
  <si>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</si>
  <si>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</si>
  <si>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</si>
  <si>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</si>
  <si>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</si>
  <si>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</si>
  <si>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</si>
  <si>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</si>
  <si>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</si>
  <si>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</si>
  <si>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</si>
  <si>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</si>
  <si>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</si>
  <si>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</si>
  <si>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</si>
  <si>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</si>
  <si>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</si>
  <si>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</si>
  <si>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</si>
  <si>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</si>
  <si>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</si>
  <si>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</si>
  <si>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</si>
  <si>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</si>
  <si>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</si>
  <si>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</si>
  <si>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</si>
  <si>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</si>
  <si>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</si>
  <si>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</si>
  <si>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</si>
  <si>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</si>
  <si>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</si>
  <si>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</si>
  <si>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</si>
  <si>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</si>
  <si>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</si>
  <si>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</si>
  <si>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</si>
  <si>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</si>
  <si>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</si>
  <si>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</si>
  <si>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</si>
  <si>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</si>
  <si>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</si>
  <si>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</si>
  <si>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</si>
  <si>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</si>
  <si>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</si>
  <si>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</si>
  <si>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</si>
  <si>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</si>
  <si>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</si>
  <si>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</si>
  <si>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</si>
  <si>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</si>
  <si>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</si>
  <si>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</si>
  <si>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</si>
  <si>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</si>
  <si>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</si>
  <si>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</si>
  <si>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</si>
  <si>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</si>
  <si>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</si>
  <si>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</si>
  <si>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</si>
  <si>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</si>
  <si>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</si>
  <si>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</si>
  <si>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</si>
  <si>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</si>
  <si>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</si>
  <si>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</si>
  <si>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</si>
  <si>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</si>
  <si>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</si>
  <si>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</si>
  <si>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</si>
  <si>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</si>
  <si>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</si>
  <si>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</si>
  <si>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</si>
  <si>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</si>
  <si>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</si>
  <si>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</si>
  <si>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</si>
  <si>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</si>
  <si>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</si>
  <si>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</si>
  <si>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</si>
  <si>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</si>
  <si>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</si>
  <si>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</si>
  <si>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</si>
  <si>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</si>
  <si>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</si>
  <si>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</si>
  <si>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</si>
  <si>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</si>
  <si>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</si>
  <si>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</si>
  <si>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</si>
  <si>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</si>
  <si>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</si>
  <si>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</si>
  <si>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</si>
  <si>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</si>
  <si>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</si>
  <si>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</si>
  <si>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</si>
  <si>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</si>
  <si>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</si>
  <si>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</si>
  <si>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</si>
  <si>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</si>
  <si>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</si>
  <si>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</si>
  <si>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</si>
  <si>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</si>
  <si>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</si>
  <si>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</si>
  <si>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</si>
  <si>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</si>
  <si>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</si>
  <si>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</si>
  <si>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</si>
  <si>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</si>
  <si>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</si>
  <si>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</si>
  <si>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</si>
  <si>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</si>
  <si>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</si>
  <si>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</si>
  <si>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</si>
  <si>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</si>
  <si>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</si>
  <si>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</si>
  <si>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</si>
  <si>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</si>
  <si>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</si>
  <si>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</si>
  <si>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</si>
  <si>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</si>
  <si>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</si>
  <si>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</si>
  <si>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</si>
  <si>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</si>
  <si>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</si>
  <si>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</si>
  <si>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</si>
  <si>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</si>
  <si>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</si>
  <si>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</si>
  <si>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</si>
  <si>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</si>
  <si>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</si>
  <si>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</si>
  <si>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</si>
  <si>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</si>
  <si>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</si>
  <si>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</si>
  <si>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</si>
  <si>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</si>
  <si>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</si>
  <si>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</si>
  <si>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</si>
  <si>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</si>
  <si>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</si>
  <si>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</si>
  <si>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</si>
  <si>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</si>
  <si>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</si>
  <si>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</si>
  <si>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</si>
  <si>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</si>
  <si>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</si>
  <si>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</si>
  <si>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</si>
  <si>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</si>
  <si>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</si>
  <si>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</si>
  <si>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</si>
  <si>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</si>
  <si>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</si>
  <si>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</si>
  <si>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</si>
  <si>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</si>
  <si>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</si>
  <si>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</si>
  <si>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</si>
  <si>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</si>
  <si>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</si>
  <si>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</si>
  <si>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</si>
  <si>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</si>
  <si>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</si>
  <si>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</si>
  <si>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</si>
  <si>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</si>
  <si>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</si>
  <si>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</si>
  <si>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</si>
  <si>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</si>
  <si>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</si>
  <si>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</si>
  <si>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</si>
  <si>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</si>
  <si>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</si>
  <si>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</si>
  <si>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</si>
  <si>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</si>
  <si>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</si>
  <si>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</si>
  <si>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</si>
  <si>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</si>
  <si>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</si>
  <si>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</si>
  <si>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</si>
  <si>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</si>
  <si>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</si>
  <si>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</si>
  <si>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</si>
  <si>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</si>
  <si>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</si>
  <si>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</si>
  <si>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</si>
  <si>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</si>
  <si>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</si>
  <si>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</si>
  <si>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</si>
  <si>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</si>
  <si>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</si>
  <si>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</si>
  <si>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</si>
  <si>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</si>
  <si>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</si>
  <si>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</si>
  <si>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</si>
  <si>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</si>
  <si>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</si>
  <si>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</si>
  <si>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</si>
  <si>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</si>
  <si>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</si>
  <si>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</si>
  <si>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</si>
  <si>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</si>
  <si>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</si>
  <si>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</si>
  <si>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</si>
  <si>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</si>
  <si>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</si>
  <si>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</si>
  <si>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</si>
  <si>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</si>
  <si>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</si>
  <si>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</si>
  <si>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</si>
  <si>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</si>
  <si>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</si>
  <si>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</si>
  <si>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</si>
  <si>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</si>
  <si>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</si>
  <si>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</si>
  <si>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</si>
  <si>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</si>
  <si>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</si>
  <si>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</si>
  <si>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</si>
  <si>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</si>
  <si>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</si>
  <si>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</si>
  <si>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</si>
  <si>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</si>
  <si>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</si>
  <si>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</si>
  <si>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</si>
  <si>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</si>
  <si>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</si>
  <si>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</si>
  <si>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</si>
  <si>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</si>
  <si>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</si>
  <si>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</si>
  <si>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</si>
  <si>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</si>
  <si>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</si>
  <si>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</si>
  <si>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</si>
  <si>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</si>
  <si>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</si>
  <si>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</si>
  <si>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</si>
  <si>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</si>
  <si>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</si>
  <si>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</si>
  <si>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</si>
  <si>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</si>
  <si>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</si>
  <si>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</si>
  <si>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</si>
  <si>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</si>
  <si>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</si>
  <si>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</si>
  <si>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</si>
  <si>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</si>
  <si>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</si>
  <si>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</si>
  <si>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</si>
  <si>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</si>
  <si>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</si>
  <si>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</si>
  <si>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</si>
  <si>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</si>
  <si>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</si>
  <si>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</si>
  <si>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</si>
  <si>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</si>
  <si>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</si>
  <si>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</si>
  <si>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</si>
  <si>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</si>
  <si>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</si>
  <si>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</si>
  <si>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</si>
  <si>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</si>
  <si>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</si>
  <si>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</si>
  <si>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</si>
  <si>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</si>
  <si>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</si>
  <si>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</si>
  <si>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</si>
  <si>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</si>
  <si>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</si>
  <si>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</si>
  <si>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</si>
  <si>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</si>
  <si>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</si>
  <si>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</si>
  <si>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</si>
  <si>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</si>
  <si>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</si>
  <si>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</si>
  <si>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</si>
  <si>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</si>
  <si>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</si>
  <si>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</si>
  <si>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</si>
  <si>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</si>
  <si>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</si>
  <si>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</si>
  <si>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</si>
  <si>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</si>
  <si>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</si>
  <si>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</si>
  <si>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</si>
  <si>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</si>
  <si>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</si>
  <si>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</si>
  <si>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</si>
  <si>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</si>
  <si>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</si>
  <si>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</si>
  <si>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</si>
  <si>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</si>
  <si>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</si>
  <si>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</si>
  <si>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</si>
  <si>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</si>
  <si>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</si>
  <si>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</si>
  <si>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</si>
  <si>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</si>
  <si>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</si>
  <si>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</si>
  <si>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</si>
  <si>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</si>
  <si>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</si>
  <si>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</si>
  <si>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</si>
  <si>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</si>
  <si>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</si>
  <si>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</si>
  <si>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</si>
  <si>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</si>
  <si>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</si>
  <si>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</si>
  <si>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</si>
  <si>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</si>
  <si>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</si>
  <si>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</si>
  <si>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</si>
  <si>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</si>
  <si>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</si>
  <si>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</si>
  <si>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</si>
  <si>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</si>
  <si>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</si>
  <si>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</si>
  <si>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</si>
  <si>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</si>
  <si>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</si>
  <si>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</si>
  <si>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</si>
  <si>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</si>
  <si>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</si>
  <si>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</si>
  <si>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</si>
  <si>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</si>
  <si>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</si>
  <si>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</si>
  <si>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</si>
  <si>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</si>
  <si>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</si>
  <si>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</si>
  <si>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</si>
  <si>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</si>
  <si>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</si>
  <si>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</si>
  <si>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</si>
  <si>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</si>
  <si>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</si>
  <si>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</si>
  <si>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</si>
  <si>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</si>
  <si>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</si>
  <si>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</si>
  <si>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</si>
  <si>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</si>
  <si>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</si>
  <si>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</si>
  <si>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</si>
  <si>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</si>
  <si>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</si>
  <si>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</si>
  <si>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</si>
  <si>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</si>
  <si>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</si>
  <si>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</si>
  <si>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</si>
  <si>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</si>
  <si>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</si>
  <si>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</si>
  <si>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</si>
  <si>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</si>
  <si>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</si>
  <si>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</si>
  <si>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</si>
  <si>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</si>
  <si>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</si>
  <si>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</si>
  <si>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</si>
  <si>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</si>
  <si>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</si>
  <si>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</si>
  <si>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</si>
  <si>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</si>
  <si>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</si>
  <si>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</si>
  <si>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</si>
  <si>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</si>
  <si>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</si>
  <si>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</si>
  <si>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</si>
  <si>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</si>
  <si>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</si>
  <si>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</si>
  <si>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</si>
  <si>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</si>
  <si>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</si>
  <si>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</si>
  <si>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</si>
  <si>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</si>
  <si>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</si>
  <si>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</si>
  <si>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</si>
  <si>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</si>
  <si>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</si>
  <si>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</si>
  <si>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</si>
  <si>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</si>
  <si>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</si>
  <si>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</si>
  <si>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</si>
  <si>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</si>
  <si>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</si>
  <si>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</si>
  <si>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</si>
  <si>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</si>
  <si>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</si>
  <si>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</si>
  <si>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</si>
  <si>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</si>
  <si>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</si>
  <si>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</si>
  <si>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</si>
  <si>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</si>
  <si>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</si>
  <si>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</si>
  <si>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</si>
  <si>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</si>
  <si>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</si>
  <si>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</si>
  <si>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</si>
  <si>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</si>
  <si>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</si>
  <si>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</si>
  <si>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</si>
  <si>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</si>
  <si>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</si>
  <si>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</si>
  <si>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</si>
  <si>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</si>
  <si>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</si>
  <si>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</si>
  <si>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</si>
  <si>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</si>
  <si>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</si>
  <si>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</si>
  <si>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</si>
  <si>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</si>
  <si>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</si>
  <si>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</si>
  <si>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</si>
  <si>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</si>
  <si>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</si>
  <si>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</si>
  <si>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</si>
  <si>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</si>
  <si>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</si>
  <si>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</si>
  <si>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</si>
  <si>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</si>
  <si>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</si>
  <si>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</si>
  <si>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</si>
  <si>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</si>
  <si>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</si>
  <si>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</si>
  <si>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</si>
  <si>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</si>
  <si>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</si>
  <si>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</si>
  <si>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</si>
  <si>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</si>
  <si>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</si>
  <si>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</si>
  <si>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</si>
  <si>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</si>
  <si>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</si>
  <si>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</si>
  <si>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</si>
  <si>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</si>
  <si>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</si>
  <si>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</si>
  <si>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</si>
  <si>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</si>
  <si>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</si>
  <si>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</si>
  <si>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</si>
  <si>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</si>
  <si>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</si>
  <si>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</si>
  <si>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</si>
  <si>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</si>
  <si>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</si>
  <si>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</si>
  <si>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</si>
  <si>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</si>
  <si>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</si>
  <si>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</si>
  <si>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</si>
  <si>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</si>
  <si>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</si>
  <si>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</si>
  <si>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</si>
  <si>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</si>
  <si>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</si>
  <si>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</si>
  <si>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</si>
  <si>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</si>
  <si>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</si>
  <si>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</si>
  <si>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</si>
  <si>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</si>
  <si>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</si>
  <si>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</si>
  <si>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</si>
  <si>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</si>
  <si>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</si>
  <si>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</si>
  <si>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</si>
  <si>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</si>
  <si>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</si>
  <si>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</si>
  <si>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</si>
  <si>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</si>
  <si>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</si>
  <si>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</si>
  <si>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</si>
  <si>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</si>
  <si>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</si>
  <si>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</si>
  <si>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</si>
  <si>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</si>
  <si>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</si>
  <si>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</si>
  <si>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</si>
  <si>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</si>
  <si>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</si>
  <si>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</si>
  <si>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</si>
  <si>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</si>
  <si>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</si>
  <si>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</si>
  <si>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</si>
  <si>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</si>
  <si>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</si>
  <si>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</si>
  <si>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</si>
  <si>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</si>
  <si>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</si>
  <si>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</si>
  <si>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</si>
  <si>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</si>
  <si>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</si>
  <si>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</si>
  <si>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</si>
  <si>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</si>
  <si>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</si>
  <si>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</si>
  <si>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</si>
  <si>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</si>
  <si>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</si>
  <si>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</si>
  <si>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</si>
  <si>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</si>
  <si>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</si>
  <si>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</si>
  <si>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</si>
  <si>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</si>
  <si>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</si>
  <si>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</si>
  <si>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</si>
  <si>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</si>
  <si>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</si>
  <si>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</si>
  <si>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</si>
  <si>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</si>
  <si>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</si>
  <si>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</si>
  <si>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</si>
  <si>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</si>
  <si>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</si>
  <si>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</si>
  <si>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</si>
  <si>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</si>
  <si>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</si>
  <si>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</si>
  <si>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</si>
  <si>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</si>
  <si>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</si>
  <si>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</si>
  <si>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</si>
  <si>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</si>
  <si>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</si>
  <si>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</si>
  <si>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</si>
  <si>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</si>
  <si>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</si>
  <si>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</si>
  <si>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</si>
  <si>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</si>
  <si>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</si>
  <si>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</si>
  <si>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</si>
  <si>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</si>
  <si>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</si>
  <si>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</si>
  <si>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</si>
  <si>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</si>
  <si>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</si>
  <si>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</si>
  <si>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</si>
  <si>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</si>
  <si>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</si>
  <si>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</si>
  <si>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</si>
  <si>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</si>
  <si>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</si>
  <si>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</si>
  <si>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</si>
  <si>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</si>
  <si>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</si>
  <si>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</si>
  <si>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</si>
  <si>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</si>
  <si>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</si>
  <si>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</si>
  <si>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</si>
  <si>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</si>
  <si>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</si>
  <si>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</si>
  <si>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</si>
  <si>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</si>
  <si>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</si>
  <si>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</si>
  <si>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</si>
  <si>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</si>
  <si>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</si>
  <si>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</si>
  <si>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</si>
  <si>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</si>
  <si>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</si>
  <si>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</si>
  <si>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</si>
  <si>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</si>
  <si>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</si>
  <si>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</si>
  <si>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</si>
  <si>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</si>
  <si>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</si>
  <si>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</si>
  <si>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</si>
  <si>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</si>
  <si>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</si>
  <si>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</si>
  <si>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</si>
  <si>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</si>
  <si>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</si>
  <si>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</si>
  <si>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</si>
  <si>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</si>
  <si>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</si>
  <si>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</si>
  <si>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</si>
  <si>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</si>
  <si>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</si>
  <si>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</si>
  <si>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</si>
  <si>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</si>
  <si>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</si>
  <si>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</si>
  <si>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</si>
  <si>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</si>
  <si>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</si>
  <si>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</si>
  <si>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</si>
  <si>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</si>
  <si>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</si>
  <si>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</si>
  <si>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</si>
  <si>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</si>
  <si>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</si>
  <si>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</si>
  <si>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</si>
  <si>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</si>
  <si>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</si>
  <si>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</si>
  <si>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</si>
  <si>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</si>
  <si>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</si>
  <si>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</si>
  <si>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</si>
  <si>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</si>
  <si>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</si>
  <si>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</si>
  <si>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</si>
  <si>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</si>
  <si>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</si>
  <si>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</si>
  <si>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</si>
  <si>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</si>
  <si>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</si>
  <si>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</si>
  <si>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</si>
  <si>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</si>
  <si>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</si>
  <si>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</si>
  <si>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</si>
  <si>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</si>
  <si>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</si>
  <si>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</si>
  <si>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</si>
  <si>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</si>
  <si>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</si>
  <si>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</si>
  <si>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</si>
  <si>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</si>
  <si>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</si>
  <si>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</si>
  <si>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</si>
  <si>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</si>
  <si>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</si>
  <si>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</si>
  <si>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</si>
  <si>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</si>
  <si>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</si>
  <si>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</si>
  <si>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</si>
  <si>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</si>
  <si>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</si>
  <si>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</si>
  <si>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</si>
  <si>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</si>
  <si>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</si>
  <si>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</si>
  <si>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</si>
  <si>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</si>
  <si>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</si>
  <si>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</si>
  <si>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</si>
  <si>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</si>
  <si>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</si>
  <si>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</si>
  <si>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</si>
  <si>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</si>
  <si>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</si>
  <si>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</si>
  <si>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</si>
  <si>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</si>
  <si>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</si>
  <si>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</si>
  <si>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</si>
  <si>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</si>
  <si>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</si>
  <si>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</si>
  <si>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</si>
  <si>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</si>
  <si>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</si>
  <si>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</si>
  <si>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</si>
  <si>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</si>
  <si>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</si>
  <si>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</si>
  <si>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</si>
  <si>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</si>
  <si>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</si>
  <si>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</si>
  <si>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</si>
  <si>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</si>
  <si>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</si>
  <si>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</si>
  <si>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</si>
  <si>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</si>
  <si>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</si>
  <si>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</si>
  <si>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</si>
  <si>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</si>
  <si>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</si>
  <si>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</si>
  <si>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</si>
  <si>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</si>
  <si>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</si>
  <si>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</si>
  <si>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</si>
  <si>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</si>
  <si>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</si>
  <si>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</si>
  <si>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</si>
  <si>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</si>
  <si>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</si>
  <si>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</si>
  <si>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</si>
  <si>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</si>
  <si>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</si>
  <si>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</si>
  <si>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</si>
  <si>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</si>
  <si>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</si>
  <si>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</si>
  <si>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</si>
  <si>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</si>
  <si>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</si>
  <si>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</si>
  <si>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</si>
  <si>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</si>
  <si>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</si>
  <si>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</si>
  <si>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</si>
  <si>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</si>
  <si>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</si>
  <si>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</si>
  <si>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</si>
  <si>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</si>
  <si>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</si>
  <si>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</si>
  <si>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</si>
  <si>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</si>
  <si>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</si>
  <si>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</si>
  <si>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</si>
  <si>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</si>
  <si>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</si>
  <si>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</si>
  <si>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</si>
  <si>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</si>
  <si>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</si>
  <si>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</si>
  <si>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</si>
  <si>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</si>
  <si>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</si>
  <si>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</si>
  <si>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</si>
  <si>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</si>
  <si>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</si>
  <si>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</si>
  <si>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</si>
  <si>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</si>
  <si>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</si>
  <si>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</si>
  <si>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</si>
  <si>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</si>
  <si>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</si>
  <si>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</si>
  <si>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</si>
  <si>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</si>
  <si>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</si>
  <si>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</si>
  <si>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</si>
  <si>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</si>
  <si>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</si>
  <si>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</si>
  <si>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</si>
  <si>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</si>
  <si>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</si>
  <si>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</si>
  <si>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</si>
  <si>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</si>
  <si>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</si>
  <si>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</si>
  <si>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</si>
  <si>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</si>
  <si>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</si>
  <si>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</si>
  <si>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</si>
  <si>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</si>
  <si>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</si>
  <si>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</si>
  <si>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</si>
  <si>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</si>
  <si>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</si>
  <si>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</si>
  <si>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</si>
  <si>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</si>
  <si>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</si>
  <si>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</si>
  <si>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</si>
  <si>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</si>
  <si>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</si>
  <si>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</si>
  <si>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</si>
  <si>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</si>
  <si>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</si>
  <si>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</si>
  <si>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</si>
  <si>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</si>
  <si>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</si>
  <si>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</si>
  <si>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</si>
  <si>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</si>
  <si>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</si>
  <si>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</si>
  <si>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</si>
  <si>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</si>
  <si>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</si>
  <si>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</si>
  <si>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</si>
  <si>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</si>
  <si>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</si>
  <si>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</si>
  <si>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</si>
  <si>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</si>
  <si>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</si>
  <si>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</si>
  <si>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</si>
  <si>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</si>
  <si>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</si>
  <si>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</si>
  <si>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</si>
  <si>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</si>
  <si>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</si>
  <si>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</si>
  <si>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</si>
  <si>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</si>
  <si>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</si>
  <si>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</si>
  <si>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</si>
  <si>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</si>
  <si>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</si>
  <si>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</si>
  <si>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</si>
  <si>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</si>
  <si>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</si>
  <si>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</si>
  <si>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</si>
  <si>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</si>
  <si>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</si>
  <si>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</si>
  <si>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</si>
  <si>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</si>
  <si>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</si>
  <si>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</si>
  <si>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</si>
  <si>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</si>
  <si>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</si>
  <si>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</si>
  <si>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</si>
  <si>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</si>
  <si>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</si>
  <si>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</si>
  <si>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</si>
  <si>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</si>
  <si>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</si>
  <si>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</si>
  <si>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</si>
  <si>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</si>
  <si>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</si>
  <si>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</si>
  <si>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</si>
  <si>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</si>
  <si>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</si>
  <si>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</si>
  <si>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</si>
  <si>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</si>
  <si>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</si>
  <si>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</si>
  <si>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</si>
  <si>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</si>
  <si>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</si>
  <si>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</si>
  <si>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</si>
  <si>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</si>
  <si>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</si>
  <si>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</si>
  <si>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</si>
  <si>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</si>
  <si>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</si>
  <si>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</si>
  <si>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</si>
  <si>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</si>
  <si>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</si>
  <si>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</si>
  <si>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</si>
  <si>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</si>
  <si>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</si>
  <si>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</si>
  <si>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</si>
  <si>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</si>
  <si>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</si>
  <si>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</si>
  <si>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</si>
  <si>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</si>
  <si>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</si>
  <si>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</si>
  <si>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</si>
  <si>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</si>
  <si>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</si>
  <si>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</si>
  <si>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</si>
  <si>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</si>
  <si>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</si>
  <si>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</si>
  <si>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</si>
  <si>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</si>
  <si>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</si>
  <si>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</si>
  <si>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</si>
  <si>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</si>
  <si>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</si>
  <si>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</si>
  <si>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</si>
  <si>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</si>
  <si>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</si>
  <si>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</si>
  <si>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</si>
  <si>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</si>
  <si>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</si>
  <si>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</si>
  <si>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</si>
  <si>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</si>
  <si>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</si>
  <si>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</si>
  <si>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</si>
  <si>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</si>
  <si>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</si>
  <si>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</si>
  <si>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</si>
  <si>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</si>
  <si>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</si>
  <si>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</si>
  <si>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</si>
  <si>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</si>
  <si>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</si>
  <si>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</si>
  <si>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</si>
  <si>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</si>
  <si>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</si>
  <si>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</si>
  <si>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</si>
  <si>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</si>
  <si>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</si>
  <si>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</si>
  <si>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</si>
  <si>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</si>
  <si>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</si>
  <si>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</si>
  <si>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</si>
  <si>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</si>
  <si>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</si>
  <si>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</si>
  <si>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</si>
  <si>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</si>
  <si>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</si>
  <si>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</si>
  <si>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</si>
  <si>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</si>
  <si>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</si>
  <si>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</si>
  <si>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</si>
  <si>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</si>
  <si>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</si>
  <si>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</si>
  <si>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</si>
  <si>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</si>
  <si>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</si>
  <si>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</si>
  <si>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</si>
  <si>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</si>
  <si>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</si>
  <si>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</si>
  <si>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</si>
  <si>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</si>
  <si>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</si>
  <si>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</si>
  <si>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</si>
  <si>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</si>
  <si>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</si>
  <si>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</si>
  <si>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</si>
  <si>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</si>
  <si>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</si>
  <si>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</si>
  <si>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</si>
  <si>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</si>
  <si>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</si>
  <si>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</si>
  <si>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</si>
  <si>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</si>
  <si>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</si>
  <si>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</si>
  <si>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</si>
  <si>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</si>
  <si>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</si>
  <si>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</si>
  <si>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</si>
  <si>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</si>
  <si>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</si>
  <si>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</si>
  <si>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</si>
  <si>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</si>
  <si>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</si>
  <si>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</si>
  <si>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</si>
  <si>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</si>
  <si>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</si>
  <si>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</si>
  <si>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</si>
  <si>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</si>
  <si>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</si>
  <si>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</si>
  <si>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</si>
  <si>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</si>
  <si>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</si>
  <si>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</si>
  <si>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</si>
  <si>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</si>
  <si>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</si>
  <si>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</si>
  <si>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</si>
  <si>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</si>
  <si>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</si>
  <si>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</si>
  <si>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</si>
  <si>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</si>
  <si>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</si>
  <si>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</si>
  <si>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</si>
  <si>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</si>
  <si>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</si>
  <si>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</si>
  <si>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</si>
  <si>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</si>
  <si>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</si>
  <si>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</si>
  <si>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</si>
  <si>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</si>
  <si>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</si>
  <si>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</si>
  <si>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</si>
  <si>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</si>
  <si>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</si>
  <si>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</si>
  <si>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</si>
  <si>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</si>
  <si>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</si>
  <si>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</si>
  <si>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</si>
  <si>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</si>
  <si>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</si>
  <si>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</si>
  <si>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</si>
  <si>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</si>
  <si>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</si>
  <si>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</si>
  <si>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</si>
  <si>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</si>
  <si>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</si>
  <si>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</si>
  <si>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</si>
  <si>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</si>
  <si>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</si>
  <si>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</si>
  <si>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</si>
  <si>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</si>
  <si>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</si>
  <si>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</si>
  <si>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</si>
  <si>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</si>
  <si>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</si>
  <si>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</si>
  <si>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</si>
  <si>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</si>
  <si>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</si>
  <si>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</si>
  <si>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</si>
  <si>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</si>
  <si>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</si>
  <si>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</si>
  <si>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</si>
  <si>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</si>
  <si>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</si>
  <si>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</si>
  <si>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</si>
  <si>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</si>
  <si>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</si>
  <si>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</si>
  <si>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</si>
  <si>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</si>
  <si>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</si>
  <si>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</si>
  <si>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</si>
  <si>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</si>
  <si>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</si>
  <si>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</si>
  <si>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</si>
  <si>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</si>
  <si>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</si>
  <si>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</si>
  <si>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</si>
  <si>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</si>
  <si>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</si>
  <si>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</si>
  <si>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</si>
  <si>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</si>
  <si>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</si>
  <si>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</si>
  <si>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</si>
  <si>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</si>
  <si>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</si>
  <si>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</si>
  <si>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</si>
  <si>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</si>
  <si>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</si>
  <si>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</si>
  <si>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</si>
  <si>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</si>
  <si>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</si>
  <si>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</si>
  <si>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</si>
  <si>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</si>
  <si>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</si>
  <si>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</si>
  <si>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</si>
  <si>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</si>
  <si>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</si>
  <si>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</si>
  <si>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</si>
  <si>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</si>
  <si>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</si>
  <si>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</si>
  <si>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</si>
  <si>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</si>
  <si>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</si>
  <si>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</si>
  <si>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</si>
  <si>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</si>
  <si>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</si>
  <si>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</si>
  <si>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</si>
  <si>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</si>
  <si>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</si>
  <si>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</si>
  <si>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</si>
  <si>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</si>
  <si>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</si>
  <si>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</si>
  <si>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</si>
  <si>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</si>
  <si>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</si>
  <si>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</si>
  <si>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</si>
  <si>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</si>
  <si>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</si>
  <si>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</si>
  <si>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</si>
  <si>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</si>
  <si>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</si>
  <si>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</si>
  <si>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</si>
  <si>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</si>
  <si>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</si>
  <si>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</si>
  <si>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</si>
  <si>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</si>
  <si>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</si>
  <si>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</si>
  <si>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</si>
  <si>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</si>
  <si>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</si>
  <si>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</si>
  <si>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</si>
  <si>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</si>
  <si>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</si>
  <si>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</si>
  <si>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</si>
  <si>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</si>
  <si>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</si>
  <si>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</si>
  <si>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</si>
  <si>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</si>
  <si>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</si>
  <si>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</si>
  <si>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</si>
  <si>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</si>
  <si>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</si>
  <si>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</si>
  <si>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</si>
  <si>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</si>
  <si>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</si>
  <si>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</si>
  <si>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</si>
  <si>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</si>
  <si>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</si>
  <si>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</si>
  <si>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</si>
  <si>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</si>
  <si>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</si>
  <si>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</si>
  <si>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</si>
  <si>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</si>
  <si>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</si>
  <si>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</si>
  <si>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</si>
  <si>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</si>
  <si>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</si>
  <si>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</si>
  <si>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</si>
  <si>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</si>
  <si>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</si>
  <si>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</si>
  <si>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</si>
  <si>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</si>
  <si>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</si>
  <si>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</si>
  <si>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</si>
  <si>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</si>
  <si>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</si>
  <si>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</si>
  <si>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</si>
  <si>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</si>
  <si>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</si>
  <si>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</si>
  <si>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</si>
  <si>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</si>
  <si>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</si>
  <si>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</si>
  <si>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</si>
  <si>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</si>
  <si>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</si>
  <si>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</si>
  <si>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</si>
  <si>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</si>
  <si>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</si>
  <si>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</si>
  <si>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</si>
  <si>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</si>
  <si>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</si>
  <si>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</si>
  <si>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</si>
  <si>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</si>
  <si>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</si>
  <si>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</si>
  <si>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</si>
  <si>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</si>
  <si>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</si>
  <si>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</si>
  <si>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</si>
  <si>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</si>
  <si>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</si>
  <si>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</si>
  <si>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</si>
  <si>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</si>
  <si>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</si>
  <si>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</si>
  <si>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</si>
  <si>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</si>
  <si>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</si>
  <si>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</si>
  <si>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</si>
  <si>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</si>
  <si>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</si>
  <si>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</si>
  <si>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</si>
  <si>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</si>
  <si>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</si>
  <si>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</si>
  <si>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</si>
  <si>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</si>
  <si>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</si>
  <si>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</si>
  <si>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</si>
  <si>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</si>
  <si>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</si>
  <si>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</si>
  <si>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</si>
  <si>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</si>
  <si>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</si>
  <si>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</si>
  <si>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</si>
  <si>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</si>
  <si>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</si>
  <si>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</si>
  <si>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</si>
  <si>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</si>
  <si>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</si>
  <si>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</si>
  <si>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</si>
  <si>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</si>
  <si>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</si>
  <si>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</si>
  <si>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</si>
  <si>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</si>
  <si>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</si>
  <si>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</si>
  <si>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</si>
  <si>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</si>
  <si>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</si>
  <si>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</si>
  <si>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</si>
  <si>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</si>
  <si>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</si>
  <si>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</si>
  <si>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</si>
  <si>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</si>
  <si>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</si>
  <si>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</si>
  <si>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</si>
  <si>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</si>
  <si>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</si>
  <si>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</si>
  <si>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</si>
  <si>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</si>
  <si>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</si>
  <si>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</si>
  <si>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</si>
  <si>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</si>
  <si>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</si>
  <si>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</si>
  <si>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</si>
  <si>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</si>
  <si>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</si>
  <si>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</si>
  <si>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</si>
  <si>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</si>
  <si>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</si>
  <si>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</si>
  <si>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</si>
  <si>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</si>
  <si>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</si>
  <si>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</si>
  <si>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</si>
  <si>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</si>
  <si>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</si>
  <si>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</si>
  <si>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</si>
  <si>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</si>
  <si>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</si>
  <si>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</si>
  <si>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</si>
  <si>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</si>
  <si>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</si>
  <si>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</si>
  <si>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</si>
  <si>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</si>
  <si>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</si>
  <si>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</si>
  <si>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</si>
  <si>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</si>
  <si>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</si>
  <si>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</si>
  <si>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</si>
  <si>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</si>
  <si>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</si>
  <si>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</si>
  <si>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</si>
  <si>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</si>
  <si>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</si>
  <si>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</si>
  <si>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</si>
  <si>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</si>
  <si>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</si>
  <si>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</si>
  <si>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</si>
  <si>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</si>
  <si>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</si>
  <si>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</si>
  <si>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</si>
  <si>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</si>
  <si>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</si>
  <si>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</si>
  <si>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</si>
  <si>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</si>
  <si>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</si>
  <si>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</si>
  <si>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</si>
  <si>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</si>
  <si>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</si>
  <si>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</si>
  <si>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</si>
  <si>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</si>
  <si>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</si>
  <si>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</si>
  <si>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</si>
  <si>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</si>
  <si>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</si>
  <si>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</si>
  <si>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</si>
  <si>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</si>
  <si>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</si>
  <si>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</si>
  <si>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</si>
  <si>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</si>
  <si>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</si>
  <si>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</si>
  <si>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</si>
  <si>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</si>
  <si>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</si>
  <si>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</si>
  <si>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</si>
  <si>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</si>
  <si>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</si>
  <si>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</si>
  <si>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</si>
  <si>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</si>
  <si>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</si>
  <si>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</si>
  <si>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</si>
  <si>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</si>
  <si>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</si>
  <si>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</si>
  <si>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</si>
  <si>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</si>
  <si>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</si>
  <si>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</si>
  <si>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</si>
  <si>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</si>
  <si>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</si>
  <si>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</si>
  <si>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</si>
  <si>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</si>
  <si>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</si>
  <si>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</si>
  <si>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</si>
  <si>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</si>
  <si>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</si>
  <si>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</si>
  <si>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</si>
  <si>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</si>
  <si>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</si>
  <si>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</si>
  <si>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</si>
  <si>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</si>
  <si>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</si>
  <si>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</si>
  <si>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</si>
  <si>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</si>
  <si>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</si>
  <si>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</si>
  <si>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</si>
  <si>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</si>
  <si>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</si>
  <si>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</si>
  <si>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</si>
  <si>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</si>
  <si>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</si>
  <si>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</si>
  <si>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</si>
  <si>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</si>
  <si>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</si>
  <si>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</si>
  <si>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</si>
  <si>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</si>
  <si>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</si>
  <si>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</si>
  <si>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</si>
  <si>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</si>
  <si>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</si>
  <si>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</si>
  <si>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</si>
  <si>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</si>
  <si>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</si>
  <si>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</si>
  <si>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</si>
  <si>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</si>
  <si>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</si>
  <si>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</si>
  <si>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</si>
  <si>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</si>
  <si>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</si>
  <si>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</si>
  <si>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</si>
  <si>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</si>
  <si>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</si>
  <si>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</si>
  <si>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</si>
  <si>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</si>
  <si>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</si>
  <si>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</si>
  <si>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</si>
  <si>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</si>
  <si>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</si>
  <si>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</si>
  <si>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</si>
  <si>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</si>
  <si>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</si>
  <si>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</si>
  <si>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</si>
  <si>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</si>
  <si>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</si>
  <si>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</si>
  <si>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</si>
  <si>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</si>
  <si>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</si>
  <si>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</si>
  <si>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</si>
  <si>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</si>
  <si>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</si>
  <si>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</si>
  <si>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</si>
  <si>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</si>
  <si>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</si>
  <si>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</si>
  <si>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</si>
  <si>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</si>
  <si>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</si>
  <si>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</si>
  <si>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</si>
  <si>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</si>
  <si>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</si>
  <si>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</si>
  <si>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</si>
  <si>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</si>
  <si>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</si>
  <si>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</si>
  <si>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</si>
  <si>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</si>
  <si>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</si>
  <si>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</si>
  <si>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</si>
  <si>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</si>
  <si>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</si>
  <si>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</si>
  <si>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</si>
  <si>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</si>
  <si>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</si>
  <si>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</si>
  <si>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</si>
  <si>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</si>
  <si>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</si>
  <si>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</si>
  <si>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</si>
  <si>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</si>
  <si>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</si>
  <si>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</si>
  <si>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</si>
  <si>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</si>
  <si>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</si>
  <si>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</si>
  <si>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</si>
  <si>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</si>
  <si>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</si>
  <si>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</si>
  <si>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</si>
  <si>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</si>
  <si>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</si>
  <si>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</si>
  <si>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</si>
  <si>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</si>
  <si>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</si>
  <si>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</si>
  <si>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</si>
  <si>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</si>
  <si>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</si>
  <si>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</si>
  <si>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</si>
  <si>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</si>
  <si>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</si>
  <si>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</si>
  <si>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</si>
  <si>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</si>
  <si>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</si>
  <si>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</si>
  <si>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</si>
  <si>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</si>
  <si>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</si>
  <si>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</si>
  <si>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</si>
  <si>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</si>
  <si>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</si>
  <si>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</si>
  <si>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</si>
  <si>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</si>
  <si>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</si>
  <si>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</si>
  <si>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</si>
  <si>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</si>
  <si>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</si>
  <si>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</si>
  <si>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</si>
  <si>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</si>
  <si>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</si>
  <si>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</si>
  <si>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</si>
  <si>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</si>
  <si>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</si>
  <si>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</si>
  <si>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</si>
  <si>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</si>
  <si>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</si>
  <si>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</si>
  <si>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</si>
  <si>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</si>
  <si>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</si>
  <si>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</si>
  <si>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</si>
  <si>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</si>
  <si>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</si>
  <si>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</si>
  <si>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</si>
  <si>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</si>
  <si>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</si>
  <si>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</si>
  <si>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</si>
  <si>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</si>
  <si>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</si>
  <si>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</si>
  <si>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</si>
  <si>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</si>
  <si>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</si>
  <si>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</si>
  <si>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</si>
  <si>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</si>
  <si>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</si>
  <si>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</si>
  <si>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</si>
  <si>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</si>
  <si>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</si>
  <si>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</si>
  <si>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</si>
  <si>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</si>
  <si>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</si>
  <si>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</si>
  <si>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</si>
  <si>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</si>
  <si>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</si>
  <si>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</si>
  <si>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</si>
  <si>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</si>
  <si>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</si>
  <si>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</si>
  <si>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</si>
  <si>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</si>
  <si>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</si>
  <si>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</si>
  <si>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</si>
  <si>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</si>
  <si>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</si>
  <si>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</si>
  <si>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</si>
  <si>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</si>
  <si>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</si>
  <si>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</si>
  <si>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</si>
  <si>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</si>
  <si>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</si>
  <si>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</si>
  <si>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</si>
  <si>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</si>
  <si>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</si>
  <si>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</si>
  <si>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</si>
  <si>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</si>
  <si>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</si>
  <si>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</si>
  <si>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</si>
  <si>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</si>
  <si>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</si>
  <si>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</si>
  <si>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</si>
  <si>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</si>
  <si>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</si>
  <si>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</si>
  <si>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</si>
  <si>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</si>
  <si>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</si>
  <si>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</si>
  <si>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</si>
  <si>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</si>
  <si>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</si>
  <si>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</si>
  <si>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</si>
  <si>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</si>
  <si>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</si>
  <si>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</si>
  <si>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</si>
  <si>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</si>
  <si>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</si>
  <si>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</si>
  <si>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</si>
  <si>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</si>
  <si>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</si>
  <si>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</si>
  <si>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</si>
  <si>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</si>
  <si>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</si>
  <si>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</si>
  <si>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</si>
  <si>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</si>
  <si>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</si>
  <si>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</si>
  <si>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</si>
  <si>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</si>
  <si>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</si>
  <si>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</si>
  <si>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</si>
  <si>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</si>
  <si>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</si>
  <si>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</si>
  <si>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</si>
  <si>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</si>
  <si>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</si>
  <si>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</si>
  <si>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</si>
  <si>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</si>
  <si>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</si>
  <si>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</si>
  <si>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</si>
  <si>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</si>
  <si>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</si>
  <si>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</si>
  <si>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</si>
  <si>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</si>
  <si>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</si>
  <si>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</si>
  <si>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</si>
  <si>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</si>
  <si>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</si>
  <si>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</si>
  <si>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</si>
  <si>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</si>
  <si>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</si>
  <si>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</si>
  <si>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</si>
  <si>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</si>
  <si>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</si>
  <si>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</si>
  <si>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</si>
  <si>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</si>
  <si>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</si>
  <si>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</si>
  <si>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</si>
  <si>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</si>
  <si>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</si>
  <si>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</si>
  <si>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</si>
  <si>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</si>
  <si>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</si>
  <si>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</si>
  <si>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</si>
  <si>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</si>
  <si>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</si>
  <si>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</si>
  <si>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</si>
  <si>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</si>
  <si>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</si>
  <si>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</si>
  <si>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</si>
  <si>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</si>
  <si>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</si>
  <si>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</si>
  <si>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</si>
  <si>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</si>
  <si>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</si>
  <si>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</si>
  <si>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</si>
  <si>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</si>
  <si>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</si>
  <si>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</si>
  <si>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</si>
  <si>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</si>
  <si>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</si>
  <si>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</si>
  <si>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</si>
  <si>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</si>
  <si>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</si>
  <si>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</si>
  <si>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</si>
  <si>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</si>
  <si>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</si>
  <si>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</si>
  <si>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</si>
  <si>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</si>
  <si>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</si>
  <si>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</si>
  <si>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</si>
  <si>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</si>
  <si>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</si>
  <si>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</si>
  <si>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</si>
  <si>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</si>
  <si>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</si>
  <si>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</si>
  <si>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</si>
  <si>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</si>
  <si>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</si>
  <si>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</si>
  <si>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</si>
  <si>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</si>
  <si>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</si>
  <si>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</si>
  <si>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</si>
  <si>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</si>
  <si>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</si>
  <si>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</si>
  <si>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</si>
  <si>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</si>
  <si>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</si>
  <si>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</si>
  <si>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</si>
  <si>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</si>
  <si>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</si>
  <si>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</si>
  <si>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</si>
  <si>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</si>
  <si>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</si>
  <si>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</si>
  <si>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</si>
  <si>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</si>
  <si>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</si>
  <si>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</si>
  <si>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</si>
  <si>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</si>
  <si>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</si>
  <si>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</si>
  <si>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</si>
  <si>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</si>
  <si>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</si>
  <si>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</si>
  <si>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</si>
  <si>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</si>
  <si>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</si>
  <si>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</si>
  <si>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</si>
  <si>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</si>
  <si>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</si>
  <si>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</si>
  <si>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</si>
  <si>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</si>
  <si>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</si>
  <si>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</si>
  <si>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</si>
  <si>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</si>
  <si>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</si>
  <si>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</si>
  <si>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</si>
  <si>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</si>
  <si>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</si>
  <si>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</si>
  <si>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</si>
  <si>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</si>
  <si>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</si>
  <si>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</si>
  <si>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</si>
  <si>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</si>
  <si>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</si>
  <si>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</si>
  <si>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</si>
  <si>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</si>
  <si>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</si>
  <si>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</si>
  <si>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</si>
  <si>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</si>
  <si>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</si>
  <si>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</si>
  <si>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</si>
  <si>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</si>
  <si>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</si>
  <si>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</si>
  <si>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</si>
  <si>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</si>
  <si>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</si>
  <si>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</si>
  <si>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</si>
  <si>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</si>
  <si>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</si>
  <si>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</si>
  <si>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</si>
  <si>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</si>
  <si>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</si>
  <si>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</si>
  <si>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</si>
  <si>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</si>
  <si>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</si>
  <si>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</si>
  <si>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</si>
  <si>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</si>
  <si>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</si>
  <si>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</si>
  <si>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</si>
  <si>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</si>
  <si>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</si>
  <si>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</si>
  <si>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</si>
  <si>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</si>
  <si>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</si>
  <si>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</si>
  <si>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</si>
  <si>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</si>
  <si>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</si>
  <si>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</si>
  <si>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</si>
  <si>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</si>
  <si>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</si>
  <si>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</si>
  <si>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</si>
  <si>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</si>
  <si>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</si>
  <si>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</si>
  <si>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</si>
  <si>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</si>
  <si>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</si>
  <si>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</si>
  <si>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</si>
  <si>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</si>
  <si>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</si>
  <si>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</si>
  <si>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</si>
  <si>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</si>
  <si>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</si>
  <si>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</si>
  <si>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</si>
  <si>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</si>
  <si>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</si>
  <si>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</si>
  <si>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</si>
  <si>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</si>
  <si>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</si>
  <si>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</si>
  <si>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</si>
  <si>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</si>
  <si>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</si>
  <si>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</si>
  <si>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</si>
  <si>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</si>
  <si>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</si>
  <si>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</si>
  <si>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</si>
  <si>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</si>
  <si>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</si>
  <si>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</si>
  <si>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</si>
  <si>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</si>
  <si>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</si>
  <si>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</si>
  <si>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</si>
  <si>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</si>
  <si>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</si>
  <si>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</si>
  <si>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</si>
  <si>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</si>
  <si>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</si>
  <si>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</si>
  <si>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</si>
  <si>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</si>
  <si>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</si>
  <si>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</si>
  <si>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</si>
  <si>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</si>
  <si>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</si>
  <si>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</si>
  <si>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</si>
  <si>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</si>
  <si>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</si>
  <si>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</si>
  <si>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</si>
  <si>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</si>
  <si>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</si>
  <si>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</si>
  <si>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</si>
  <si>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</si>
  <si>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</si>
  <si>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</si>
  <si>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</si>
  <si>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</si>
  <si>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</si>
  <si>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</si>
  <si>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</si>
  <si>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</si>
  <si>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</si>
  <si>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</si>
  <si>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</si>
  <si>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</si>
  <si>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</si>
  <si>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</si>
  <si>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</si>
  <si>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</si>
  <si>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</si>
  <si>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</si>
  <si>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</si>
  <si>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</si>
  <si>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</si>
  <si>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</si>
  <si>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</si>
  <si>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</si>
  <si>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</si>
  <si>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</si>
  <si>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</si>
  <si>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</si>
  <si>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</si>
  <si>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</si>
  <si>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</si>
  <si>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</si>
  <si>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</si>
  <si>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</si>
  <si>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</si>
  <si>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</si>
  <si>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</si>
  <si>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</si>
  <si>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</si>
  <si>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</si>
  <si>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</si>
  <si>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</si>
  <si>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</si>
  <si>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</si>
  <si>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</si>
  <si>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</si>
  <si>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</si>
  <si>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</si>
  <si>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</si>
  <si>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</si>
  <si>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</si>
  <si>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</si>
  <si>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</si>
  <si>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</si>
  <si>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</si>
  <si>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</si>
  <si>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</si>
  <si>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</si>
  <si>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</si>
  <si>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</si>
  <si>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</si>
  <si>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</si>
  <si>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</si>
  <si>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</si>
  <si>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</si>
  <si>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</si>
  <si>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</si>
  <si>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</si>
  <si>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</si>
  <si>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</si>
  <si>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</si>
  <si>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</si>
  <si>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</si>
  <si>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</si>
  <si>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</si>
  <si>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</si>
  <si>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</si>
  <si>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</si>
  <si>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</si>
  <si>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</si>
  <si>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</si>
  <si>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</si>
  <si>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</si>
  <si>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</si>
  <si>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</si>
  <si>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</si>
  <si>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</si>
  <si>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</si>
  <si>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</si>
  <si>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</si>
  <si>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</si>
  <si>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</si>
  <si>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</si>
  <si>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</si>
  <si>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</si>
  <si>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</si>
  <si>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</si>
  <si>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</si>
  <si>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</si>
  <si>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</si>
  <si>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</si>
  <si>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</si>
  <si>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</si>
  <si>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</si>
  <si>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</si>
  <si>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</si>
  <si>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</si>
  <si>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</si>
  <si>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</si>
  <si>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</si>
  <si>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</si>
  <si>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</si>
  <si>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</si>
  <si>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</si>
  <si>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</si>
  <si>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</si>
  <si>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</si>
  <si>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</si>
  <si>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</si>
  <si>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</si>
  <si>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</si>
  <si>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</si>
  <si>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</si>
  <si>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</si>
  <si>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</si>
  <si>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</si>
  <si>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</si>
  <si>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</si>
  <si>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</si>
  <si>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</si>
  <si>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</si>
  <si>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</si>
  <si>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</si>
  <si>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</si>
  <si>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</si>
  <si>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</si>
  <si>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</si>
  <si>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</si>
  <si>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</si>
  <si>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</si>
  <si>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</si>
  <si>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</si>
  <si>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</si>
  <si>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</si>
  <si>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</si>
  <si>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</si>
  <si>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</si>
  <si>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</si>
  <si>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</si>
  <si>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</si>
  <si>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</si>
  <si>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</si>
  <si>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</si>
  <si>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</si>
  <si>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</si>
  <si>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</si>
  <si>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</si>
  <si>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</si>
  <si>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</si>
  <si>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</si>
  <si>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</si>
  <si>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</si>
  <si>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</si>
  <si>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</si>
  <si>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</si>
  <si>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</si>
  <si>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</si>
  <si>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</si>
  <si>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</si>
  <si>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</si>
  <si>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</si>
  <si>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</si>
  <si>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</si>
  <si>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</si>
  <si>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</si>
  <si>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</si>
  <si>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</si>
  <si>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</si>
  <si>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</si>
  <si>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</si>
  <si>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</si>
  <si>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</si>
  <si>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</si>
  <si>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</si>
  <si>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</si>
  <si>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</si>
  <si>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</si>
  <si>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</si>
  <si>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</si>
  <si>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</si>
  <si>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</si>
  <si>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</si>
  <si>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</si>
  <si>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</si>
  <si>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</si>
  <si>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</si>
  <si>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</si>
  <si>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</si>
  <si>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</si>
  <si>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</si>
  <si>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</si>
  <si>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</si>
  <si>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</si>
  <si>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</si>
  <si>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</si>
  <si>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</si>
  <si>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</si>
  <si>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</si>
  <si>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</si>
  <si>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</si>
  <si>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</si>
  <si>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</si>
  <si>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</si>
  <si>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</si>
  <si>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</si>
  <si>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</si>
  <si>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</si>
  <si>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</si>
  <si>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</si>
  <si>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</si>
  <si>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</si>
  <si>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</si>
  <si>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</si>
  <si>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</si>
  <si>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</si>
  <si>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</si>
  <si>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</si>
  <si>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</si>
  <si>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</si>
  <si>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</si>
  <si>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</si>
  <si>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</si>
  <si>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</si>
  <si>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</si>
  <si>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</si>
  <si>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</si>
  <si>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</si>
  <si>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</si>
  <si>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</si>
  <si>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</si>
  <si>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</si>
  <si>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</si>
  <si>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</si>
  <si>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</si>
  <si>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</si>
  <si>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</si>
  <si>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</si>
  <si>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</si>
  <si>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</si>
  <si>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</si>
  <si>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</si>
  <si>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</si>
  <si>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</si>
  <si>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</si>
  <si>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</si>
  <si>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</si>
  <si>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</si>
  <si>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</si>
  <si>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</si>
  <si>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</si>
  <si>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</si>
  <si>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</si>
  <si>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</si>
  <si>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</si>
  <si>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</si>
  <si>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</si>
  <si>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</si>
  <si>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</si>
  <si>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</si>
  <si>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</si>
  <si>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</si>
  <si>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</si>
  <si>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</si>
  <si>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</si>
  <si>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</si>
  <si>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</si>
  <si>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</si>
  <si>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</si>
  <si>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</si>
  <si>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</si>
  <si>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</si>
  <si>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</si>
  <si>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</si>
  <si>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</si>
  <si>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</si>
  <si>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</si>
  <si>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</si>
  <si>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</si>
  <si>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</si>
  <si>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</si>
  <si>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</si>
  <si>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</si>
  <si>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</si>
  <si>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</si>
  <si>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</si>
  <si>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</si>
  <si>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</si>
  <si>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</si>
  <si>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</si>
  <si>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</si>
  <si>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</si>
  <si>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</si>
  <si>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</si>
  <si>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</si>
  <si>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</si>
  <si>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</si>
  <si>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</si>
  <si>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</si>
  <si>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</si>
  <si>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</si>
  <si>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</si>
  <si>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</si>
  <si>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</si>
  <si>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</si>
  <si>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</si>
  <si>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</si>
  <si>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</si>
  <si>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</si>
  <si>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</si>
  <si>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</si>
  <si>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</si>
  <si>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</si>
  <si>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</si>
  <si>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</si>
  <si>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</si>
  <si>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</si>
  <si>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</si>
  <si>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</si>
  <si>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</si>
  <si>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</si>
  <si>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</si>
  <si>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</si>
  <si>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</si>
  <si>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</si>
  <si>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</si>
  <si>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</si>
  <si>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</si>
  <si>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</si>
  <si>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</si>
  <si>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</si>
  <si>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</si>
  <si>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</si>
  <si>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</si>
  <si>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</si>
  <si>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</si>
  <si>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</si>
  <si>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</si>
  <si>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</si>
  <si>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</si>
  <si>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</si>
  <si>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</si>
  <si>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</si>
  <si>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</si>
  <si>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</si>
  <si>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</si>
  <si>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</si>
  <si>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</si>
  <si>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</si>
  <si>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</si>
  <si>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</si>
  <si>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</si>
  <si>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</si>
  <si>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</si>
  <si>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</si>
  <si>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</si>
  <si>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</si>
  <si>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</si>
  <si>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</si>
  <si>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</si>
  <si>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</si>
  <si>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</si>
  <si>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</si>
  <si>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</si>
  <si>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</si>
  <si>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</si>
  <si>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</si>
  <si>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</si>
  <si>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</si>
  <si>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</si>
  <si>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</si>
  <si>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</si>
  <si>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</si>
  <si>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</si>
  <si>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</si>
  <si>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</si>
  <si>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</si>
  <si>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</si>
  <si>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</si>
  <si>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</si>
  <si>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</si>
  <si>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</si>
  <si>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</si>
  <si>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</si>
  <si>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</si>
  <si>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</si>
  <si>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</si>
  <si>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</si>
  <si>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</si>
  <si>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</si>
  <si>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</si>
  <si>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</si>
  <si>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</si>
  <si>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</si>
  <si>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</si>
  <si>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</si>
  <si>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</si>
  <si>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</si>
  <si>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</si>
  <si>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</si>
  <si>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</si>
  <si>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</si>
  <si>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</si>
  <si>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</si>
  <si>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</si>
  <si>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</si>
  <si>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</si>
  <si>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</si>
  <si>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</si>
  <si>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</si>
  <si>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</si>
  <si>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</si>
  <si>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</si>
  <si>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</si>
  <si>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</si>
  <si>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</si>
  <si>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</si>
  <si>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</si>
  <si>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</si>
  <si>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</si>
  <si>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</si>
  <si>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</si>
  <si>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</si>
  <si>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</si>
  <si>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</si>
  <si>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</si>
  <si>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</si>
  <si>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</si>
  <si>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</si>
  <si>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</si>
  <si>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</si>
  <si>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</si>
  <si>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</si>
  <si>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</si>
  <si>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</si>
  <si>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</si>
  <si>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</si>
  <si>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</si>
  <si>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</si>
  <si>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</si>
  <si>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</si>
  <si>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</si>
  <si>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</si>
  <si>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</si>
  <si>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</si>
  <si>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</si>
  <si>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</si>
  <si>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</si>
  <si>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</si>
  <si>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</si>
  <si>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</si>
  <si>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</si>
  <si>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</si>
  <si>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</si>
  <si>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</si>
  <si>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</si>
  <si>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</si>
  <si>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</si>
  <si>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</si>
  <si>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</si>
  <si>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</si>
  <si>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</si>
  <si>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</si>
  <si>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</si>
  <si>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</si>
  <si>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</si>
  <si>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</si>
  <si>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</si>
  <si>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</si>
  <si>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</si>
  <si>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</si>
  <si>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</si>
  <si>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</si>
  <si>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</si>
  <si>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</si>
  <si>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</si>
  <si>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</si>
  <si>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</si>
  <si>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</si>
  <si>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</si>
  <si>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</si>
  <si>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</si>
  <si>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</si>
  <si>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</si>
  <si>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</si>
  <si>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</si>
  <si>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</si>
  <si>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</si>
  <si>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</si>
  <si>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</si>
  <si>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</si>
  <si>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</si>
  <si>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</si>
  <si>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</si>
  <si>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</si>
  <si>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</si>
  <si>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</si>
  <si>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</si>
  <si>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</si>
  <si>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</si>
  <si>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</si>
  <si>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</si>
  <si>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</si>
  <si>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</si>
  <si>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</si>
  <si>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</si>
  <si>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</si>
  <si>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</si>
  <si>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</si>
  <si>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</si>
  <si>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</si>
  <si>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</si>
  <si>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</si>
  <si>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</si>
  <si>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</si>
  <si>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</si>
  <si>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</si>
  <si>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</si>
  <si>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</si>
  <si>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</si>
  <si>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</si>
  <si>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</si>
  <si>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</si>
  <si>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</si>
  <si>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</si>
  <si>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</si>
  <si>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</si>
  <si>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</si>
  <si>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</si>
  <si>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</si>
  <si>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</si>
  <si>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</si>
  <si>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</si>
  <si>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</si>
  <si>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</si>
  <si>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</si>
  <si>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</si>
  <si>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</si>
  <si>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</si>
  <si>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</si>
  <si>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</si>
  <si>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</si>
  <si>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</si>
  <si>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</si>
  <si>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</si>
  <si>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</si>
  <si>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</si>
  <si>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</si>
  <si>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</si>
  <si>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</si>
  <si>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</si>
  <si>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</si>
  <si>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</si>
  <si>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</si>
  <si>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</si>
  <si>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</si>
  <si>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</si>
  <si>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</si>
  <si>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</si>
  <si>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</si>
  <si>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</si>
  <si>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</si>
  <si>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</si>
  <si>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</si>
  <si>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</si>
  <si>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</si>
  <si>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</si>
  <si>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</si>
  <si>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</si>
  <si>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</si>
  <si>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</si>
  <si>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</si>
  <si>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</si>
  <si>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</si>
  <si>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</si>
  <si>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</si>
  <si>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</si>
  <si>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</si>
  <si>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</si>
  <si>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</si>
  <si>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</si>
  <si>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</si>
  <si>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</si>
  <si>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</si>
  <si>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</si>
  <si>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</si>
  <si>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</si>
  <si>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</si>
  <si>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</si>
  <si>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</si>
  <si>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</si>
  <si>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</si>
  <si>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</si>
  <si>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</si>
  <si>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</si>
  <si>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</si>
  <si>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</si>
  <si>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</si>
  <si>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</si>
  <si>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</si>
  <si>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</si>
  <si>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</si>
  <si>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</si>
  <si>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</si>
  <si>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</si>
  <si>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</si>
  <si>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</si>
  <si>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</si>
  <si>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</si>
  <si>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</si>
  <si>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</si>
  <si>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</si>
  <si>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</si>
  <si>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</si>
  <si>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</si>
  <si>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</si>
  <si>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</si>
  <si>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</si>
  <si>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</si>
  <si>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</si>
  <si>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</si>
  <si>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</si>
  <si>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</si>
  <si>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</si>
  <si>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</si>
  <si>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</si>
  <si>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</si>
  <si>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</si>
  <si>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</si>
  <si>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</si>
  <si>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</si>
  <si>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</si>
  <si>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</si>
  <si>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</si>
  <si>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</si>
  <si>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</si>
  <si>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</si>
  <si>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</si>
  <si>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</si>
  <si>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</si>
  <si>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</si>
  <si>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</si>
  <si>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</si>
  <si>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</si>
  <si>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</si>
  <si>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</si>
  <si>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</si>
  <si>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</si>
  <si>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</si>
  <si>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</si>
  <si>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</si>
  <si>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</si>
  <si>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</si>
  <si>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</si>
  <si>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</si>
  <si>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</si>
  <si>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</si>
  <si>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</si>
  <si>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</si>
  <si>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</si>
  <si>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</si>
  <si>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</si>
  <si>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</si>
  <si>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</si>
  <si>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</si>
  <si>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</si>
  <si>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</si>
  <si>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</si>
  <si>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</si>
  <si>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</si>
  <si>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</si>
  <si>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</si>
  <si>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</si>
  <si>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</si>
  <si>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</si>
  <si>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</si>
  <si>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</si>
  <si>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</si>
  <si>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</si>
  <si>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</si>
  <si>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</si>
  <si>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</si>
  <si>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</si>
  <si>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</si>
  <si>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</si>
  <si>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</si>
  <si>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</si>
  <si>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</si>
  <si>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</si>
  <si>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</si>
  <si>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</si>
  <si>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</si>
  <si>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</si>
  <si>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</si>
  <si>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</si>
  <si>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</si>
  <si>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</si>
  <si>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</si>
  <si>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</si>
  <si>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</si>
  <si>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</si>
  <si>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</si>
  <si>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</si>
  <si>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</si>
  <si>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</si>
  <si>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</si>
  <si>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</si>
  <si>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</si>
  <si>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</si>
  <si>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</si>
  <si>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</si>
  <si>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</si>
  <si>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</si>
  <si>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</si>
  <si>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</si>
  <si>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</si>
  <si>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</si>
  <si>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</si>
  <si>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</si>
  <si>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</si>
  <si>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</si>
  <si>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</si>
  <si>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</si>
  <si>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</si>
  <si>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</si>
  <si>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</si>
  <si>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</si>
  <si>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</si>
  <si>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</si>
  <si>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</si>
  <si>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</si>
  <si>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</si>
  <si>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</si>
  <si>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</si>
  <si>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</si>
  <si>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</si>
  <si>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</si>
  <si>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</si>
  <si>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</si>
  <si>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</si>
  <si>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</si>
  <si>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</si>
  <si>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</si>
  <si>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</si>
  <si>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</si>
  <si>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</si>
  <si>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</si>
  <si>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</si>
  <si>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</si>
  <si>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</si>
  <si>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</si>
  <si>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</si>
  <si>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</si>
  <si>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</si>
  <si>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</si>
  <si>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</si>
  <si>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</si>
  <si>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</si>
  <si>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</si>
  <si>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</si>
  <si>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</si>
  <si>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</si>
  <si>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</si>
  <si>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</si>
  <si>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</si>
  <si>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</si>
  <si>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</si>
  <si>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</si>
  <si>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</si>
  <si>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</si>
  <si>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</si>
  <si>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</si>
  <si>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</si>
  <si>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</si>
  <si>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</si>
  <si>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</si>
  <si>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</si>
  <si>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</si>
  <si>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</si>
  <si>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</si>
  <si>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</si>
  <si>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</si>
  <si>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</si>
  <si>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</si>
  <si>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</si>
  <si>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</si>
  <si>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</si>
  <si>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</si>
  <si>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</si>
  <si>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</si>
  <si>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</si>
  <si>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</si>
  <si>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</si>
  <si>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</si>
  <si>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</si>
  <si>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</si>
  <si>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</si>
  <si>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</si>
  <si>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</si>
  <si>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</si>
  <si>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</si>
  <si>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</si>
  <si>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</si>
  <si>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</si>
  <si>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</si>
  <si>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</si>
  <si>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</si>
  <si>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</si>
  <si>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</si>
  <si>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</si>
  <si>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</si>
  <si>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</si>
  <si>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</si>
  <si>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</si>
  <si>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</si>
  <si>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</si>
  <si>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</si>
  <si>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</si>
  <si>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</si>
  <si>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</si>
  <si>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</si>
  <si>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</si>
  <si>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</si>
  <si>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</si>
  <si>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</si>
  <si>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</si>
  <si>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</si>
  <si>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</si>
  <si>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</si>
  <si>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</si>
  <si>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</si>
  <si>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</si>
  <si>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</si>
  <si>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</si>
  <si>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</si>
  <si>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</si>
  <si>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</si>
  <si>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</si>
  <si>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</si>
  <si>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</si>
  <si>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</si>
  <si>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</si>
  <si>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</si>
  <si>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</si>
  <si>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</si>
  <si>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</si>
  <si>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</si>
  <si>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</si>
  <si>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</si>
  <si>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</si>
  <si>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</si>
  <si>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</si>
  <si>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</si>
  <si>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</si>
  <si>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</si>
  <si>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</si>
  <si>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</si>
  <si>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</si>
  <si>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</si>
  <si>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</si>
  <si>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</si>
  <si>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</si>
  <si>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</si>
  <si>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</si>
  <si>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</si>
  <si>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</si>
  <si>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</si>
  <si>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</si>
  <si>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</si>
  <si>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</si>
  <si>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</si>
  <si>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</si>
  <si>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</si>
  <si>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</si>
  <si>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</si>
  <si>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</si>
  <si>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</si>
  <si>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</si>
  <si>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</si>
  <si>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</si>
  <si>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</si>
  <si>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</si>
  <si>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</si>
  <si>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</si>
  <si>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</si>
  <si>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</si>
  <si>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</si>
  <si>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</si>
  <si>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</si>
  <si>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</si>
  <si>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</si>
  <si>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</si>
  <si>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</si>
  <si>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</si>
  <si>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</si>
  <si>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</si>
  <si>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</si>
  <si>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</si>
  <si>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</si>
  <si>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</si>
  <si>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</si>
  <si>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</si>
  <si>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</si>
  <si>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</si>
  <si>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</si>
  <si>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</si>
  <si>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</si>
  <si>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</si>
  <si>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</si>
  <si>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</si>
  <si>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</si>
  <si>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</si>
  <si>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</si>
  <si>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</si>
  <si>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</si>
  <si>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</si>
  <si>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</si>
  <si>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</si>
  <si>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</si>
  <si>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</si>
  <si>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</si>
  <si>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</si>
  <si>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</si>
  <si>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</si>
  <si>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</si>
  <si>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</si>
  <si>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</si>
  <si>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</si>
  <si>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</si>
  <si>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</si>
  <si>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</si>
  <si>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</si>
  <si>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</si>
  <si>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</si>
  <si>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</si>
  <si>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</si>
  <si>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</si>
  <si>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</si>
  <si>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</si>
  <si>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</si>
  <si>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</si>
  <si>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</si>
  <si>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</si>
  <si>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</si>
  <si>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</si>
  <si>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</si>
  <si>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</si>
  <si>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</si>
  <si>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</si>
  <si>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</si>
  <si>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</si>
  <si>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</si>
  <si>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</si>
  <si>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</si>
  <si>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</si>
  <si>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</si>
  <si>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</si>
  <si>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</si>
  <si>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</si>
  <si>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</si>
  <si>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</si>
  <si>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</si>
  <si>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</si>
  <si>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</si>
  <si>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</si>
  <si>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</si>
  <si>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</si>
  <si>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</si>
  <si>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</si>
  <si>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</si>
  <si>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</si>
  <si>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</si>
  <si>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</si>
  <si>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</si>
  <si>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</si>
  <si>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</si>
  <si>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</si>
  <si>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</si>
  <si>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</si>
  <si>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</si>
  <si>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</si>
  <si>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</si>
  <si>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</si>
  <si>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</si>
  <si>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</si>
  <si>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</si>
  <si>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</si>
  <si>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</si>
  <si>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</si>
  <si>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</si>
  <si>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</si>
  <si>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</si>
  <si>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</si>
  <si>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</si>
  <si>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</si>
  <si>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</si>
  <si>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</si>
  <si>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</si>
  <si>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</si>
  <si>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</si>
  <si>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</si>
  <si>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</si>
  <si>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</si>
  <si>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</si>
  <si>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</si>
  <si>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</si>
  <si>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</si>
  <si>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</si>
  <si>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</si>
  <si>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</si>
  <si>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</si>
  <si>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</si>
  <si>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</si>
  <si>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</si>
  <si>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</si>
  <si>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</si>
  <si>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</si>
  <si>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</si>
  <si>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</si>
  <si>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</si>
  <si>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</si>
  <si>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</si>
  <si>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</si>
  <si>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</si>
  <si>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</si>
  <si>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</si>
  <si>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</si>
  <si>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</si>
  <si>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</si>
  <si>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</si>
  <si>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</si>
  <si>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</si>
  <si>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</si>
  <si>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</si>
  <si>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</si>
  <si>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</si>
  <si>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</si>
  <si>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</si>
  <si>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</si>
  <si>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</si>
  <si>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</si>
  <si>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</si>
  <si>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</si>
  <si>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</si>
  <si>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</si>
  <si>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</si>
  <si>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</si>
  <si>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</si>
  <si>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</si>
  <si>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</si>
  <si>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</si>
  <si>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</si>
  <si>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</si>
  <si>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</si>
  <si>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</si>
  <si>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</si>
  <si>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</si>
  <si>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</si>
  <si>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</si>
  <si>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</si>
  <si>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</si>
  <si>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</si>
  <si>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</si>
  <si>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</si>
  <si>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</si>
  <si>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</si>
  <si>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</si>
  <si>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</si>
  <si>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</si>
  <si>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</si>
  <si>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</si>
  <si>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</si>
  <si>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</si>
  <si>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</si>
  <si>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</si>
  <si>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</si>
  <si>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</si>
  <si>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</si>
  <si>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</si>
  <si>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</si>
  <si>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</si>
  <si>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</si>
  <si>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</si>
  <si>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</si>
  <si>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</si>
  <si>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</si>
  <si>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</si>
  <si>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</si>
  <si>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</si>
  <si>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</si>
  <si>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</si>
  <si>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</si>
  <si>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</si>
  <si>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</si>
  <si>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</si>
  <si>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</si>
  <si>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</si>
  <si>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</si>
  <si>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</si>
  <si>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</si>
  <si>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</si>
  <si>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</si>
  <si>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</si>
  <si>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</si>
  <si>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</si>
  <si>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</si>
  <si>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</si>
  <si>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</si>
  <si>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</si>
  <si>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</si>
  <si>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</si>
  <si>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</si>
  <si>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</si>
  <si>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</si>
  <si>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</si>
  <si>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</si>
  <si>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</si>
  <si>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</si>
  <si>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</si>
  <si>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</si>
  <si>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</si>
  <si>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</si>
  <si>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</si>
  <si>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</si>
  <si>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</si>
  <si>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</si>
  <si>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</si>
  <si>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</si>
  <si>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</si>
  <si>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</si>
  <si>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</si>
  <si>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</si>
  <si>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</si>
  <si>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</si>
  <si>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</si>
  <si>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</si>
  <si>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</si>
  <si>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</si>
  <si>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</si>
  <si>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</si>
  <si>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</si>
  <si>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</si>
  <si>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</si>
  <si>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</si>
  <si>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</si>
  <si>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</si>
  <si>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</si>
  <si>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</si>
  <si>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</si>
  <si>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</si>
  <si>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</si>
  <si>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</si>
  <si>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</si>
  <si>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</si>
  <si>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</si>
  <si>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</si>
  <si>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</si>
  <si>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</si>
  <si>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</si>
  <si>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</si>
  <si>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</si>
  <si>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</si>
  <si>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</si>
  <si>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</si>
  <si>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</si>
  <si>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</si>
  <si>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</si>
  <si>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</si>
  <si>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</si>
  <si>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</si>
  <si>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</si>
  <si>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</si>
  <si>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</si>
  <si>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</si>
  <si>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</si>
  <si>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</si>
  <si>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</si>
  <si>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</si>
  <si>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</si>
  <si>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</si>
  <si>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</si>
  <si>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</si>
  <si>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</si>
  <si>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</si>
  <si>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</si>
  <si>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</si>
  <si>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</si>
  <si>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</si>
  <si>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</si>
  <si>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</si>
  <si>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</si>
  <si>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</si>
  <si>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</si>
  <si>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</si>
  <si>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</si>
  <si>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</si>
  <si>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</si>
  <si>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</si>
  <si>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</si>
  <si>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</si>
  <si>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</si>
  <si>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</si>
  <si>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</si>
  <si>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</si>
  <si>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</si>
  <si>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</si>
  <si>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</si>
  <si>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</si>
  <si>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</si>
  <si>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</si>
  <si>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</si>
  <si>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</si>
  <si>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</si>
  <si>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</si>
  <si>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</si>
  <si>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</si>
  <si>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</si>
  <si>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</si>
  <si>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</si>
  <si>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</si>
  <si>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</si>
  <si>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</si>
  <si>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</si>
  <si>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</si>
  <si>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</si>
  <si>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</si>
  <si>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</si>
  <si>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</si>
  <si>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</si>
  <si>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</si>
  <si>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</si>
  <si>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</si>
  <si>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</si>
  <si>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</si>
  <si>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</si>
  <si>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</si>
  <si>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</si>
  <si>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</si>
  <si>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</si>
  <si>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</si>
  <si>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</si>
  <si>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</si>
  <si>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</si>
  <si>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</si>
  <si>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</si>
  <si>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</si>
  <si>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</si>
  <si>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</si>
  <si>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</si>
  <si>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</si>
  <si>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</si>
  <si>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</si>
  <si>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</si>
  <si>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</si>
  <si>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</si>
  <si>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</si>
  <si>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</si>
  <si>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</si>
  <si>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</si>
  <si>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</si>
  <si>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</si>
  <si>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</si>
  <si>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</si>
  <si>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</si>
  <si>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</si>
  <si>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</si>
  <si>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</si>
  <si>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</si>
  <si>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</si>
  <si>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</si>
  <si>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</si>
  <si>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</si>
  <si>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</si>
  <si>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</si>
  <si>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</si>
  <si>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</si>
  <si>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</si>
  <si>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</si>
  <si>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</si>
  <si>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</si>
  <si>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</si>
  <si>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</si>
  <si>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</si>
  <si>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</si>
  <si>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</si>
  <si>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</si>
  <si>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</si>
  <si>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</si>
  <si>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</si>
  <si>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</si>
  <si>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</si>
  <si>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</si>
  <si>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</si>
  <si>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</si>
  <si>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</si>
  <si>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</si>
  <si>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</si>
  <si>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</si>
  <si>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</si>
  <si>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</si>
  <si>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</si>
  <si>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</si>
  <si>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</si>
  <si>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</si>
  <si>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</si>
  <si>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</si>
  <si>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</si>
  <si>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</si>
  <si>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</si>
  <si>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</si>
  <si>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</si>
  <si>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</si>
  <si>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</si>
  <si>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</si>
  <si>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</si>
  <si>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</si>
  <si>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</si>
  <si>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</si>
  <si>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</si>
  <si>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</si>
  <si>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</si>
  <si>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</si>
  <si>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</si>
  <si>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</si>
  <si>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</si>
  <si>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</si>
  <si>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</si>
  <si>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</si>
  <si>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</si>
  <si>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</si>
  <si>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</si>
  <si>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</si>
  <si>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</si>
  <si>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</si>
  <si>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</si>
  <si>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</si>
  <si>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</si>
  <si>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</si>
  <si>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</si>
  <si>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</si>
  <si>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</si>
  <si>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</si>
  <si>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</si>
  <si>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</si>
  <si>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</si>
  <si>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</si>
  <si>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</si>
  <si>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</si>
  <si>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</si>
  <si>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</si>
  <si>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</si>
  <si>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</si>
  <si>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</si>
  <si>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</si>
  <si>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</si>
  <si>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</si>
  <si>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</si>
  <si>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</si>
  <si>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</si>
  <si>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</si>
  <si>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</si>
  <si>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</si>
  <si>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</si>
  <si>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</si>
  <si>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</si>
  <si>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</si>
  <si>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</si>
  <si>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</si>
  <si>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</si>
  <si>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</si>
  <si>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</si>
  <si>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</si>
  <si>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</si>
  <si>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</si>
  <si>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</si>
  <si>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</si>
  <si>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</si>
  <si>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</si>
  <si>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</si>
  <si>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</si>
  <si>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</si>
  <si>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</si>
  <si>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</si>
  <si>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</si>
  <si>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</si>
  <si>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</si>
  <si>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</si>
  <si>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</si>
  <si>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</si>
  <si>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</si>
  <si>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</si>
  <si>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</si>
  <si>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</si>
  <si>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</si>
  <si>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</si>
  <si>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</si>
  <si>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</si>
  <si>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</si>
  <si>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</si>
  <si>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</si>
  <si>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</si>
  <si>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</si>
  <si>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</si>
  <si>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</si>
  <si>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</si>
  <si>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</si>
  <si>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</si>
  <si>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</si>
  <si>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</si>
  <si>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</si>
  <si>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</si>
  <si>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</si>
  <si>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</si>
  <si>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</si>
  <si>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</si>
  <si>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</si>
  <si>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</si>
  <si>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</si>
  <si>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</si>
  <si>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</si>
  <si>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</si>
  <si>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</si>
  <si>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</si>
  <si>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</si>
  <si>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</si>
  <si>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</si>
  <si>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</si>
  <si>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</si>
  <si>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</si>
  <si>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</si>
  <si>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</si>
  <si>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</si>
  <si>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</si>
  <si>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</si>
  <si>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</si>
  <si>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</si>
  <si>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</si>
  <si>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</si>
  <si>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</si>
  <si>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</si>
  <si>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</si>
  <si>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</si>
  <si>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</si>
  <si>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</si>
  <si>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</si>
  <si>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</si>
  <si>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</si>
  <si>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</si>
  <si>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</si>
  <si>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</si>
  <si>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</si>
  <si>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</si>
  <si>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</si>
  <si>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</si>
  <si>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</si>
  <si>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</si>
  <si>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</si>
  <si>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</si>
  <si>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</si>
  <si>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</si>
  <si>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</si>
  <si>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</si>
  <si>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</si>
  <si>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</si>
  <si>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</si>
  <si>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</si>
  <si>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</si>
  <si>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</si>
  <si>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</si>
  <si>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</si>
  <si>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</si>
  <si>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</si>
  <si>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</si>
  <si>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</si>
  <si>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</si>
  <si>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</si>
  <si>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</si>
  <si>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</si>
  <si>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</si>
  <si>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</si>
  <si>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</si>
  <si>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</si>
  <si>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</si>
  <si>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</si>
  <si>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</si>
  <si>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</si>
  <si>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</si>
  <si>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</si>
  <si>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</si>
  <si>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</si>
  <si>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</si>
  <si>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</si>
  <si>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</si>
  <si>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</si>
  <si>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</si>
  <si>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</si>
  <si>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</si>
  <si>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</si>
  <si>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</si>
  <si>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</si>
  <si>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</si>
  <si>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</si>
  <si>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</si>
  <si>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</si>
  <si>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</si>
  <si>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</si>
  <si>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</si>
  <si>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</si>
  <si>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</si>
  <si>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</si>
  <si>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</si>
  <si>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</si>
  <si>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</si>
  <si>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</si>
  <si>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</si>
  <si>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</si>
  <si>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</si>
  <si>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</si>
  <si>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</si>
  <si>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</si>
  <si>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</si>
  <si>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</si>
  <si>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</si>
  <si>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</si>
  <si>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</si>
  <si>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</si>
  <si>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</si>
  <si>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</si>
  <si>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</si>
  <si>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</si>
  <si>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</si>
  <si>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</si>
  <si>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</si>
  <si>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</si>
  <si>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</si>
  <si>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</si>
  <si>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</si>
  <si>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</si>
  <si>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</si>
  <si>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</si>
  <si>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</si>
  <si>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</si>
  <si>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</si>
  <si>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</si>
  <si>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</si>
  <si>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</si>
  <si>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</si>
  <si>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</si>
  <si>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</si>
  <si>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</si>
  <si>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</si>
  <si>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</si>
  <si>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</si>
  <si>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</si>
  <si>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</si>
  <si>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</si>
  <si>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</si>
  <si>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</si>
  <si>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</si>
  <si>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</si>
  <si>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</si>
  <si>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</si>
  <si>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</si>
  <si>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</si>
  <si>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</si>
  <si>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</si>
  <si>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</si>
  <si>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</si>
  <si>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</si>
  <si>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</si>
  <si>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</si>
  <si>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</si>
  <si>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</si>
  <si>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</si>
  <si>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</si>
  <si>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</si>
  <si>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</si>
  <si>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</si>
  <si>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</si>
  <si>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</si>
  <si>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</si>
  <si>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</si>
  <si>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</si>
  <si>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</si>
  <si>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</si>
  <si>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</si>
  <si>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</si>
  <si>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</si>
  <si>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</si>
  <si>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</si>
  <si>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</si>
  <si>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</si>
  <si>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</si>
  <si>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</si>
  <si>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</si>
  <si>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</si>
  <si>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</si>
  <si>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</si>
  <si>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</si>
  <si>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</si>
  <si>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</si>
  <si>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</si>
  <si>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</si>
  <si>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</si>
  <si>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</si>
  <si>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</si>
  <si>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</si>
  <si>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</si>
  <si>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</si>
  <si>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</si>
  <si>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</si>
  <si>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</si>
  <si>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</si>
  <si>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</si>
  <si>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</si>
  <si>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</si>
  <si>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</si>
  <si>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</si>
  <si>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</si>
  <si>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</si>
  <si>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</si>
  <si>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</si>
  <si>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</si>
  <si>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</si>
  <si>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</si>
  <si>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</si>
  <si>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</si>
  <si>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</si>
  <si>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</si>
  <si>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</si>
  <si>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</si>
  <si>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</si>
  <si>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</si>
  <si>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</si>
  <si>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</si>
  <si>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</si>
  <si>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</si>
  <si>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</si>
  <si>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</si>
  <si>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</si>
  <si>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</si>
  <si>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</si>
  <si>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</si>
  <si>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</si>
  <si>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</si>
  <si>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</si>
  <si>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</si>
  <si>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</si>
  <si>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</si>
  <si>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</si>
  <si>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</si>
  <si>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</si>
  <si>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</si>
  <si>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</si>
  <si>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</si>
  <si>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</si>
  <si>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</si>
  <si>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</si>
  <si>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</si>
  <si>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</si>
  <si>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</si>
  <si>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</si>
  <si>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</si>
  <si>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</si>
  <si>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</si>
  <si>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</si>
  <si>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</si>
  <si>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</si>
  <si>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</si>
  <si>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</si>
  <si>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</si>
  <si>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</si>
  <si>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</si>
  <si>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</si>
  <si>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</si>
  <si>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</si>
  <si>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</si>
  <si>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</si>
  <si>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</si>
  <si>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</si>
  <si>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</si>
  <si>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</si>
  <si>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</si>
  <si>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</si>
  <si>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</si>
  <si>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</si>
  <si>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</si>
  <si>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</si>
  <si>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</si>
  <si>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</si>
  <si>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</si>
  <si>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</si>
  <si>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</si>
  <si>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</si>
  <si>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</si>
  <si>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</si>
  <si>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</si>
  <si>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</si>
  <si>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</si>
  <si>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</si>
  <si>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</si>
  <si>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</si>
  <si>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</si>
  <si>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</si>
  <si>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</si>
  <si>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</si>
  <si>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</si>
  <si>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</si>
  <si>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</si>
  <si>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</si>
  <si>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</si>
  <si>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</si>
  <si>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</si>
  <si>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</si>
  <si>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</si>
  <si>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</si>
  <si>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</si>
  <si>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</si>
  <si>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</si>
  <si>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</si>
  <si>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</si>
  <si>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</si>
  <si>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</si>
  <si>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</si>
  <si>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</si>
  <si>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</si>
  <si>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</si>
  <si>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</si>
  <si>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</si>
  <si>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</si>
  <si>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</si>
  <si>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</si>
  <si>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</si>
  <si>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</si>
  <si>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</si>
  <si>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</si>
  <si>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</si>
  <si>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</si>
  <si>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</si>
  <si>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</si>
  <si>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</si>
  <si>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</si>
  <si>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</si>
  <si>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</si>
  <si>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</si>
  <si>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</si>
  <si>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</si>
  <si>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</si>
  <si>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</si>
  <si>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</si>
  <si>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</si>
  <si>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</si>
  <si>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</si>
  <si>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</si>
  <si>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</si>
  <si>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</si>
  <si>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</si>
  <si>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</si>
  <si>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</si>
  <si>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</si>
  <si>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</si>
  <si>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</si>
  <si>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</si>
  <si>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</si>
  <si>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</si>
  <si>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</si>
  <si>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</si>
  <si>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</si>
  <si>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</si>
  <si>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</si>
  <si>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</si>
  <si>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</si>
  <si>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</si>
  <si>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</si>
  <si>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</si>
  <si>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</si>
  <si>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</si>
  <si>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</si>
  <si>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</si>
  <si>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</si>
  <si>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</si>
  <si>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</si>
  <si>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</si>
  <si>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</si>
  <si>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</si>
  <si>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</si>
  <si>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</si>
  <si>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</si>
  <si>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</si>
  <si>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</si>
  <si>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</si>
  <si>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</si>
  <si>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</si>
  <si>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</si>
  <si>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</si>
  <si>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</si>
  <si>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</si>
  <si>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</si>
  <si>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</si>
  <si>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</si>
  <si>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</si>
  <si>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</si>
  <si>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</si>
  <si>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</si>
  <si>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</si>
  <si>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</si>
  <si>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</si>
  <si>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</si>
  <si>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</si>
  <si>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</si>
  <si>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</si>
  <si>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</si>
  <si>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</si>
  <si>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</si>
  <si>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</si>
  <si>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</si>
  <si>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</si>
  <si>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</si>
  <si>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</si>
  <si>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</si>
  <si>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</si>
  <si>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</si>
  <si>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</si>
  <si>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</si>
  <si>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</si>
  <si>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</si>
  <si>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</si>
  <si>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</si>
  <si>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</si>
  <si>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</si>
  <si>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</si>
  <si>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</si>
  <si>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</si>
  <si>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</si>
  <si>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</si>
  <si>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</si>
  <si>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</si>
  <si>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</si>
  <si>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</si>
  <si>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</si>
  <si>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</si>
  <si>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</si>
  <si>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</si>
  <si>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</si>
  <si>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</si>
  <si>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</si>
  <si>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</si>
  <si>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</si>
  <si>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</si>
  <si>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</si>
  <si>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</si>
  <si>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</si>
  <si>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</si>
  <si>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</si>
  <si>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</si>
  <si>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</si>
  <si>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</si>
  <si>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</si>
  <si>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</si>
  <si>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</si>
  <si>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</si>
  <si>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</si>
  <si>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</si>
  <si>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</si>
  <si>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</si>
  <si>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</si>
  <si>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</si>
  <si>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</si>
  <si>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</si>
  <si>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</si>
  <si>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</si>
  <si>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</si>
  <si>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</si>
  <si>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</si>
  <si>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</si>
  <si>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</si>
  <si>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</si>
  <si>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</si>
  <si>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</si>
  <si>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</si>
  <si>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</si>
  <si>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</si>
  <si>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</si>
  <si>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</si>
  <si>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</si>
  <si>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</si>
  <si>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</si>
  <si>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</si>
  <si>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</si>
  <si>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</si>
  <si>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</si>
  <si>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</si>
  <si>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</si>
  <si>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</si>
  <si>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</si>
  <si>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</si>
  <si>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</si>
  <si>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</si>
  <si>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</si>
  <si>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</si>
  <si>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</si>
  <si>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</si>
  <si>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</si>
  <si>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</si>
  <si>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</si>
  <si>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</si>
  <si>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</si>
  <si>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</si>
  <si>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</si>
  <si>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</si>
  <si>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</si>
  <si>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</si>
  <si>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</si>
  <si>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</si>
  <si>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</si>
  <si>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</si>
  <si>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</si>
  <si>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</si>
  <si>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</si>
  <si>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</si>
  <si>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</si>
  <si>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</si>
  <si>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</si>
  <si>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</si>
  <si>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</si>
  <si>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</si>
  <si>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</si>
  <si>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</si>
  <si>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</si>
  <si>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</si>
  <si>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</si>
  <si>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</si>
  <si>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</si>
  <si>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</si>
  <si>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</si>
  <si>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</si>
  <si>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</si>
  <si>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</si>
  <si>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</si>
  <si>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</si>
  <si>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</si>
  <si>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</si>
  <si>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</si>
  <si>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</si>
  <si>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</si>
  <si>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</si>
  <si>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</si>
  <si>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</si>
  <si>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</si>
  <si>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</si>
  <si>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</si>
  <si>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</si>
  <si>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</si>
  <si>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</si>
  <si>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</si>
  <si>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</si>
  <si>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</si>
  <si>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</si>
  <si>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</si>
  <si>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</si>
  <si>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</si>
  <si>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</si>
  <si>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</si>
  <si>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</si>
  <si>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</si>
  <si>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</si>
  <si>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</si>
  <si>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</si>
  <si>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</si>
  <si>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</si>
  <si>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</si>
  <si>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</si>
  <si>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</si>
  <si>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</si>
  <si>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</si>
  <si>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</si>
  <si>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</si>
  <si>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</si>
  <si>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</si>
  <si>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</si>
  <si>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</si>
  <si>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</si>
  <si>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</si>
  <si>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</si>
  <si>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</si>
  <si>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</si>
  <si>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</si>
  <si>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</si>
  <si>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</si>
  <si>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</si>
  <si>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</si>
  <si>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</si>
  <si>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</si>
  <si>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</si>
  <si>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</si>
  <si>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</si>
  <si>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</si>
  <si>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</si>
  <si>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</si>
  <si>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</si>
  <si>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</si>
  <si>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</si>
  <si>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</si>
  <si>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</si>
  <si>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</si>
  <si>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</si>
  <si>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</si>
  <si>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</si>
  <si>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</si>
  <si>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</si>
  <si>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</si>
  <si>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</si>
  <si>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</si>
  <si>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</si>
  <si>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</si>
  <si>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</si>
  <si>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</si>
  <si>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</si>
  <si>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</si>
  <si>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</si>
  <si>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</si>
  <si>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</si>
  <si>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</si>
  <si>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</si>
  <si>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</si>
  <si>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</si>
  <si>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</si>
  <si>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</si>
  <si>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</si>
  <si>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</si>
  <si>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</si>
  <si>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</si>
  <si>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</si>
  <si>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</si>
  <si>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</si>
  <si>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</si>
  <si>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</si>
  <si>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</si>
  <si>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</si>
  <si>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</si>
  <si>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</si>
  <si>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</si>
  <si>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</si>
  <si>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</si>
  <si>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</si>
  <si>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</si>
  <si>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</si>
  <si>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</si>
  <si>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</si>
  <si>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</si>
  <si>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</si>
  <si>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</si>
  <si>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</si>
  <si>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</si>
  <si>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</si>
  <si>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</si>
  <si>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</si>
  <si>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</si>
  <si>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</si>
  <si>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</si>
  <si>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</si>
  <si>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</si>
  <si>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</si>
  <si>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</si>
  <si>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</si>
  <si>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</si>
  <si>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</si>
  <si>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</si>
  <si>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</si>
  <si>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</si>
  <si>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</si>
  <si>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</si>
  <si>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</si>
  <si>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</si>
  <si>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</si>
  <si>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</si>
  <si>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</si>
  <si>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</si>
  <si>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</si>
  <si>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</si>
  <si>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</si>
  <si>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</si>
  <si>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</si>
  <si>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</si>
  <si>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</si>
  <si>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</si>
  <si>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</si>
  <si>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</si>
  <si>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</si>
  <si>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</si>
  <si>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</si>
  <si>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</si>
  <si>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</si>
  <si>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</si>
  <si>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</si>
  <si>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</si>
  <si>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</si>
  <si>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</si>
  <si>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</si>
  <si>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</si>
  <si>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</si>
  <si>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</si>
  <si>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</si>
  <si>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</si>
  <si>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</si>
  <si>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</si>
  <si>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</si>
  <si>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</si>
  <si>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</si>
  <si>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</si>
  <si>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</si>
  <si>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</si>
  <si>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</si>
  <si>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</si>
  <si>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</si>
  <si>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</si>
  <si>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</si>
  <si>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</si>
  <si>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</si>
  <si>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</si>
  <si>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</si>
  <si>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</si>
  <si>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</si>
  <si>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</si>
  <si>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</si>
  <si>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</si>
  <si>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</si>
  <si>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</si>
  <si>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</si>
  <si>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</si>
  <si>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</si>
  <si>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</si>
  <si>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</si>
  <si>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</si>
  <si>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</si>
  <si>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</si>
  <si>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</si>
  <si>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</si>
  <si>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</si>
  <si>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</si>
  <si>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</si>
  <si>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</si>
  <si>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</si>
  <si>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</si>
  <si>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</si>
  <si>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</si>
  <si>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</si>
  <si>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</si>
  <si>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</si>
  <si>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</si>
  <si>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</si>
  <si>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</si>
  <si>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</si>
  <si>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</si>
  <si>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</si>
  <si>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</si>
  <si>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</si>
  <si>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</si>
  <si>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</si>
  <si>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</si>
  <si>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</si>
  <si>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</si>
  <si>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</si>
  <si>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</si>
  <si>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</si>
  <si>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</si>
  <si>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</si>
  <si>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</si>
  <si>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</si>
  <si>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</si>
  <si>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</si>
  <si>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</si>
  <si>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</si>
  <si>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</si>
  <si>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</si>
  <si>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</si>
  <si>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</si>
  <si>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</si>
  <si>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</si>
  <si>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</si>
  <si>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</si>
  <si>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</si>
  <si>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</si>
  <si>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</si>
  <si>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</si>
  <si>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</si>
  <si>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</si>
  <si>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</si>
  <si>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</si>
  <si>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</si>
  <si>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</si>
  <si>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</si>
  <si>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</si>
  <si>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</si>
  <si>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</si>
  <si>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</si>
  <si>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</si>
  <si>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</si>
  <si>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</si>
  <si>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</si>
  <si>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</si>
  <si>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</si>
  <si>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</si>
  <si>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</si>
  <si>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</si>
  <si>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</si>
  <si>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</si>
  <si>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</si>
  <si>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</si>
  <si>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</si>
  <si>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</si>
  <si>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</si>
  <si>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</si>
  <si>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</si>
  <si>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</si>
  <si>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</si>
  <si>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</si>
  <si>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</si>
  <si>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</si>
  <si>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</si>
  <si>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</si>
  <si>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</si>
  <si>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</si>
  <si>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</si>
  <si>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</si>
  <si>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</si>
  <si>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</si>
  <si>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</si>
  <si>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</si>
  <si>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</si>
  <si>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</si>
  <si>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</si>
  <si>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</si>
  <si>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</si>
  <si>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</si>
  <si>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</si>
  <si>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</si>
  <si>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</si>
  <si>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</si>
  <si>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</si>
  <si>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</si>
  <si>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</si>
  <si>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</si>
  <si>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</si>
  <si>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</si>
  <si>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</si>
  <si>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</si>
  <si>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</si>
  <si>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</si>
  <si>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</si>
  <si>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</si>
  <si>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</si>
  <si>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</si>
  <si>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</si>
  <si>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</si>
  <si>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</si>
  <si>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</si>
  <si>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</si>
  <si>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</si>
  <si>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</si>
  <si>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</si>
  <si>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</si>
  <si>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</si>
  <si>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</si>
  <si>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</si>
  <si>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</si>
  <si>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</si>
  <si>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</si>
  <si>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</si>
  <si>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</si>
  <si>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</si>
  <si>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</si>
  <si>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</si>
  <si>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</si>
  <si>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</si>
  <si>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</si>
  <si>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</si>
  <si>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</si>
  <si>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</si>
  <si>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</si>
  <si>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</si>
  <si>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</si>
  <si>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</si>
  <si>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</si>
  <si>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</si>
  <si>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</si>
  <si>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</si>
  <si>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</si>
  <si>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</si>
  <si>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</si>
  <si>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</si>
  <si>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</si>
  <si>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</si>
  <si>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</si>
  <si>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</si>
  <si>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</si>
  <si>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</si>
  <si>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</si>
  <si>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</si>
  <si>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</si>
  <si>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</si>
  <si>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</si>
  <si>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</si>
  <si>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</si>
  <si>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</si>
  <si>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</si>
  <si>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</si>
  <si>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</si>
  <si>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</si>
  <si>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</si>
  <si>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</si>
  <si>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</si>
  <si>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</si>
  <si>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</si>
  <si>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</si>
  <si>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</si>
  <si>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</si>
  <si>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</si>
  <si>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</si>
  <si>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</si>
  <si>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</si>
  <si>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</si>
  <si>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</si>
  <si>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</si>
  <si>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</si>
  <si>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</si>
  <si>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</si>
  <si>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</si>
  <si>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</si>
  <si>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</si>
  <si>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</si>
  <si>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</si>
  <si>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</si>
  <si>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</si>
  <si>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</si>
  <si>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</si>
  <si>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</si>
  <si>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</si>
  <si>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</si>
  <si>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</si>
  <si>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</si>
  <si>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</si>
  <si>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</si>
  <si>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</si>
  <si>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</si>
  <si>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</si>
  <si>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</si>
  <si>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</si>
  <si>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</si>
  <si>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</si>
  <si>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</si>
  <si>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</si>
  <si>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</si>
  <si>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</si>
  <si>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</si>
  <si>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</si>
  <si>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</si>
  <si>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</si>
  <si>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</si>
  <si>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</si>
  <si>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</si>
  <si>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</si>
  <si>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</si>
  <si>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</si>
  <si>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</si>
  <si>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</si>
  <si>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</si>
  <si>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</si>
  <si>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</si>
  <si>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</si>
  <si>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</si>
  <si>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</si>
  <si>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</si>
  <si>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</si>
  <si>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</si>
  <si>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</si>
  <si>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</si>
  <si>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</si>
  <si>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</si>
  <si>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</si>
  <si>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</si>
  <si>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</si>
  <si>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</si>
  <si>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</si>
  <si>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</si>
  <si>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</si>
  <si>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</si>
  <si>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</si>
  <si>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</si>
  <si>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</si>
  <si>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</si>
  <si>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</si>
  <si>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</si>
  <si>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</si>
  <si>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</si>
  <si>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</si>
  <si>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</si>
  <si>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</si>
  <si>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</si>
  <si>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</si>
  <si>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</si>
  <si>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</si>
  <si>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</si>
  <si>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</si>
  <si>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</si>
  <si>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</si>
  <si>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</si>
  <si>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</si>
  <si>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</si>
  <si>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</si>
  <si>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</si>
  <si>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</si>
  <si>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</si>
  <si>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</si>
  <si>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</si>
  <si>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</si>
  <si>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</si>
  <si>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</si>
  <si>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</si>
  <si>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</si>
  <si>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</si>
  <si>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</si>
  <si>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</si>
  <si>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</si>
  <si>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</si>
  <si>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</si>
  <si>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</si>
  <si>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</si>
  <si>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</si>
  <si>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</si>
  <si>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</si>
  <si>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</si>
  <si>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</si>
  <si>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</si>
  <si>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</si>
  <si>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</si>
  <si>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</si>
  <si>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</si>
  <si>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</si>
  <si>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</si>
  <si>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</si>
  <si>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</si>
  <si>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</si>
  <si>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</si>
  <si>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</si>
  <si>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</si>
  <si>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</si>
  <si>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</si>
  <si>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</si>
  <si>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</si>
  <si>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</si>
  <si>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</si>
  <si>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</si>
  <si>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</si>
  <si>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</si>
  <si>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</si>
  <si>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</si>
  <si>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</si>
  <si>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</si>
  <si>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</si>
  <si>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</si>
  <si>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</si>
  <si>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</si>
  <si>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</si>
  <si>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</si>
  <si>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</si>
  <si>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</si>
  <si>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</si>
  <si>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</si>
  <si>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</si>
  <si>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</si>
  <si>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</si>
  <si>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</si>
  <si>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</si>
  <si>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</si>
  <si>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</si>
  <si>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</si>
  <si>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</si>
  <si>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</si>
  <si>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</si>
  <si>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</si>
  <si>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</si>
  <si>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</si>
  <si>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</si>
  <si>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</si>
  <si>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</si>
  <si>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</si>
  <si>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</si>
  <si>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</si>
  <si>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</si>
  <si>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</si>
  <si>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</si>
  <si>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</si>
  <si>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</si>
  <si>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</si>
  <si>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</si>
  <si>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</si>
  <si>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</si>
  <si>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</si>
  <si>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</si>
  <si>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</si>
  <si>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</si>
  <si>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</si>
  <si>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</si>
  <si>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</si>
  <si>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</si>
  <si>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</si>
  <si>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</si>
  <si>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</si>
  <si>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</si>
  <si>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</si>
  <si>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</si>
  <si>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</si>
  <si>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</si>
  <si>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</si>
  <si>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</si>
  <si>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</si>
  <si>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</si>
  <si>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</si>
  <si>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</si>
  <si>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</si>
  <si>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</si>
  <si>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</si>
  <si>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</si>
  <si>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</si>
  <si>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</si>
  <si>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</si>
  <si>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</si>
  <si>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</si>
  <si>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</si>
  <si>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</si>
  <si>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</si>
  <si>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</si>
  <si>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</si>
  <si>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</si>
  <si>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</si>
  <si>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</si>
  <si>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</si>
  <si>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</si>
  <si>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</si>
  <si>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</si>
  <si>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</si>
  <si>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</si>
  <si>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</si>
  <si>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</si>
  <si>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</si>
  <si>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</si>
  <si>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</si>
  <si>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</si>
  <si>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</si>
  <si>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</si>
  <si>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</si>
  <si>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</si>
  <si>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</si>
  <si>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</si>
  <si>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</si>
  <si>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</si>
  <si>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</si>
  <si>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</si>
  <si>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</si>
  <si>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</si>
  <si>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</si>
  <si>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</si>
  <si>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</si>
  <si>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</si>
  <si>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</si>
  <si>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</si>
  <si>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</si>
  <si>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</si>
  <si>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</si>
  <si>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</si>
  <si>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</si>
  <si>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</si>
  <si>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</si>
  <si>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</si>
  <si>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</si>
  <si>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</si>
  <si>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</si>
  <si>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</si>
  <si>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</si>
  <si>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</si>
  <si>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</si>
  <si>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</si>
  <si>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</si>
  <si>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</si>
  <si>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</si>
  <si>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</si>
  <si>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</si>
  <si>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</si>
  <si>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</si>
  <si>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</si>
  <si>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</si>
  <si>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</si>
  <si>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</si>
  <si>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</si>
  <si>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</si>
  <si>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</si>
  <si>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</si>
  <si>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</si>
  <si>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</si>
  <si>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</si>
  <si>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</si>
  <si>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</si>
  <si>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</si>
  <si>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</si>
  <si>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</si>
  <si>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</si>
  <si>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</si>
  <si>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</si>
  <si>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</si>
  <si>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</si>
  <si>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</si>
  <si>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</si>
  <si>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</si>
  <si>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</si>
  <si>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</si>
  <si>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</si>
  <si>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</si>
  <si>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</si>
  <si>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</si>
  <si>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</si>
  <si>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</si>
  <si>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</si>
  <si>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</si>
  <si>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</si>
  <si>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</si>
  <si>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</si>
  <si>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</si>
  <si>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</si>
  <si>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</si>
  <si>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</si>
  <si>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</si>
  <si>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</si>
  <si>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</si>
  <si>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</si>
  <si>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</si>
  <si>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</si>
  <si>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</si>
  <si>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</si>
  <si>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</si>
  <si>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</si>
  <si>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</si>
  <si>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</si>
  <si>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</si>
  <si>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</si>
  <si>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</si>
  <si>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</si>
  <si>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</si>
  <si>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</si>
  <si>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</si>
  <si>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</si>
  <si>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</si>
  <si>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</si>
  <si>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</si>
  <si>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</si>
  <si>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</si>
  <si>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</si>
  <si>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</si>
  <si>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</si>
  <si>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</si>
  <si>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</si>
  <si>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</si>
  <si>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</si>
  <si>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</si>
  <si>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</si>
  <si>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</si>
  <si>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</si>
  <si>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</si>
  <si>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</si>
  <si>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</si>
  <si>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</si>
  <si>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</si>
  <si>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</si>
  <si>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</si>
  <si>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</si>
  <si>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</si>
  <si>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</si>
  <si>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</si>
  <si>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</si>
  <si>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</si>
  <si>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</si>
  <si>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</si>
  <si>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</si>
  <si>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</si>
  <si>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</si>
  <si>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</si>
  <si>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</si>
  <si>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</si>
  <si>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</si>
  <si>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</si>
  <si>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</si>
  <si>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</si>
  <si>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</si>
  <si>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</si>
  <si>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</si>
  <si>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</si>
  <si>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</si>
  <si>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</si>
  <si>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</si>
  <si>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</si>
  <si>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</si>
  <si>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</si>
  <si>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</si>
  <si>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</si>
  <si>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</si>
  <si>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</si>
  <si>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</si>
  <si>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</si>
  <si>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</si>
  <si>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</si>
  <si>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</si>
  <si>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</si>
  <si>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</si>
  <si>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</si>
  <si>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</si>
  <si>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</si>
  <si>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</si>
  <si>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</si>
  <si>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</si>
  <si>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</si>
  <si>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</si>
  <si>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</si>
  <si>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</si>
  <si>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</si>
  <si>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</si>
  <si>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</si>
  <si>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</si>
  <si>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</si>
  <si>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</si>
  <si>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</si>
  <si>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</si>
  <si>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</si>
  <si>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</si>
  <si>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</si>
  <si>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</si>
  <si>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</si>
  <si>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</si>
  <si>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</si>
  <si>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</si>
  <si>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</si>
  <si>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</si>
  <si>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</si>
  <si>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</si>
  <si>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</si>
  <si>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</si>
  <si>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</si>
  <si>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</si>
  <si>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</si>
  <si>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</si>
  <si>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</si>
  <si>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</si>
  <si>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</si>
  <si>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</si>
  <si>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</si>
  <si>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</si>
  <si>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</si>
  <si>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</si>
  <si>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</si>
  <si>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</si>
  <si>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</si>
  <si>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</si>
  <si>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</si>
  <si>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</si>
  <si>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</si>
  <si>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</si>
  <si>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</si>
  <si>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</si>
  <si>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</si>
  <si>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</si>
  <si>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</si>
  <si>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</si>
  <si>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</si>
  <si>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</si>
  <si>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</si>
  <si>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</si>
  <si>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</si>
  <si>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</si>
  <si>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</si>
  <si>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</si>
  <si>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</si>
  <si>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</si>
  <si>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</si>
  <si>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</si>
  <si>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</si>
  <si>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</si>
  <si>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</si>
  <si>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</si>
  <si>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</si>
  <si>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</si>
  <si>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</si>
  <si>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</si>
  <si>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</si>
  <si>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</si>
  <si>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</si>
  <si>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</si>
  <si>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</si>
  <si>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</si>
  <si>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</si>
  <si>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</si>
  <si>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</si>
  <si>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</si>
  <si>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</si>
  <si>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</si>
  <si>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</si>
  <si>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</si>
  <si>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</si>
  <si>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</si>
  <si>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</si>
  <si>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</si>
  <si>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</si>
  <si>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</si>
  <si>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</si>
  <si>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</si>
  <si>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</si>
  <si>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</si>
  <si>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</si>
  <si>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</si>
  <si>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</si>
  <si>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</si>
  <si>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</si>
  <si>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</si>
  <si>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</si>
  <si>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</si>
  <si>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</si>
  <si>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</si>
  <si>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</si>
  <si>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</si>
  <si>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</si>
  <si>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</si>
  <si>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</si>
  <si>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</si>
  <si>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</si>
  <si>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</si>
  <si>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</si>
  <si>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</si>
  <si>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</si>
  <si>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</si>
  <si>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</si>
  <si>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</si>
  <si>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</si>
  <si>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</si>
  <si>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</si>
  <si>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</si>
  <si>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</si>
  <si>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</si>
  <si>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</si>
  <si>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</si>
  <si>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</si>
  <si>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</si>
  <si>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</si>
  <si>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</si>
  <si>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</si>
  <si>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</si>
  <si>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</si>
  <si>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</si>
  <si>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</si>
  <si>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</si>
  <si>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</si>
  <si>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</si>
  <si>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</si>
  <si>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</si>
  <si>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</si>
  <si>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</si>
  <si>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</si>
  <si>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</si>
  <si>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</si>
  <si>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</si>
  <si>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</si>
  <si>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</si>
  <si>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</si>
  <si>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</si>
  <si>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</si>
  <si>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</si>
  <si>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</si>
  <si>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</si>
  <si>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</si>
  <si>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</si>
  <si>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</si>
  <si>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</si>
  <si>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</si>
  <si>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</si>
  <si>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</si>
  <si>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</si>
  <si>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</si>
  <si>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</si>
  <si>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</si>
  <si>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</si>
  <si>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</si>
  <si>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</si>
  <si>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</si>
  <si>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</si>
  <si>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</si>
  <si>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</si>
  <si>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</si>
  <si>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</si>
  <si>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</si>
  <si>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</si>
  <si>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</si>
  <si>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</si>
  <si>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</si>
  <si>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</si>
  <si>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</si>
  <si>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</si>
  <si>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</si>
  <si>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</si>
  <si>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</si>
  <si>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</si>
  <si>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</si>
  <si>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</si>
  <si>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</si>
  <si>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</si>
  <si>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</si>
  <si>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</si>
  <si>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</si>
  <si>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</si>
  <si>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</si>
  <si>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</si>
  <si>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</si>
  <si>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</si>
  <si>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</si>
  <si>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</si>
  <si>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</si>
  <si>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</si>
  <si>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</si>
  <si>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</si>
  <si>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</si>
  <si>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</si>
  <si>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</si>
  <si>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</si>
  <si>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</si>
  <si>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</si>
  <si>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</si>
  <si>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</si>
  <si>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</si>
  <si>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</si>
  <si>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</si>
  <si>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</si>
  <si>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</si>
  <si>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</si>
  <si>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</si>
  <si>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</si>
  <si>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</si>
  <si>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</si>
  <si>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</si>
  <si>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</si>
  <si>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</si>
  <si>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</si>
  <si>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</si>
  <si>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</si>
  <si>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</si>
  <si>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</si>
  <si>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</si>
  <si>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</si>
  <si>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</si>
  <si>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</si>
  <si>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</si>
  <si>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</si>
  <si>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</si>
  <si>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</si>
  <si>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</si>
  <si>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</si>
  <si>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</si>
  <si>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</si>
  <si>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</si>
  <si>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</si>
  <si>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</si>
  <si>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</si>
  <si>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</si>
  <si>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</si>
  <si>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</si>
  <si>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</si>
  <si>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</si>
  <si>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</si>
  <si>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</si>
  <si>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</si>
  <si>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</si>
  <si>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</si>
  <si>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</si>
  <si>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</si>
  <si>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</si>
  <si>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</si>
  <si>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</si>
  <si>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</si>
  <si>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</si>
  <si>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</si>
  <si>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</si>
  <si>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</si>
  <si>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</si>
  <si>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</si>
  <si>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</si>
  <si>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</si>
  <si>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</si>
  <si>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</si>
  <si>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</si>
  <si>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</si>
  <si>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</si>
  <si>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</si>
  <si>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</si>
  <si>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</si>
  <si>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</si>
  <si>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</si>
  <si>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</si>
  <si>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</si>
  <si>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</si>
  <si>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</si>
  <si>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</si>
  <si>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</si>
  <si>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</si>
  <si>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</si>
  <si>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</si>
  <si>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</si>
  <si>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</si>
  <si>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</si>
  <si>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</si>
  <si>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</si>
  <si>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</si>
  <si>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</si>
  <si>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</si>
  <si>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</si>
  <si>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</si>
  <si>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</si>
  <si>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</si>
  <si>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</si>
  <si>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</si>
  <si>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</si>
  <si>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</si>
  <si>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</si>
  <si>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</si>
  <si>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</si>
  <si>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</si>
  <si>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</si>
  <si>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</si>
  <si>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</si>
  <si>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</si>
  <si>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</si>
  <si>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</si>
  <si>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</si>
  <si>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</si>
  <si>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</si>
  <si>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</si>
  <si>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</si>
  <si>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</si>
  <si>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</si>
  <si>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</si>
  <si>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</si>
  <si>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</si>
  <si>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</si>
  <si>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</si>
  <si>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</si>
  <si>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</si>
  <si>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</si>
  <si>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</si>
  <si>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</si>
  <si>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</si>
  <si>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</si>
  <si>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</si>
  <si>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</si>
  <si>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</si>
  <si>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</si>
  <si>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</si>
  <si>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</si>
  <si>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</si>
  <si>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</si>
  <si>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</si>
  <si>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</si>
  <si>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</si>
  <si>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</si>
  <si>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</si>
  <si>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</si>
  <si>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</si>
  <si>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</si>
  <si>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</si>
  <si>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</si>
  <si>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</si>
  <si>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</si>
  <si>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</si>
  <si>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</si>
  <si>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</si>
  <si>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</si>
  <si>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</si>
  <si>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</si>
  <si>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</si>
  <si>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</si>
  <si>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</si>
  <si>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</si>
  <si>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</si>
  <si>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</si>
  <si>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</si>
  <si>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</si>
  <si>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</si>
  <si>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</si>
  <si>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</si>
  <si>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</si>
  <si>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</si>
  <si>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</si>
  <si>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</si>
  <si>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</si>
  <si>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</si>
  <si>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</si>
  <si>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</si>
  <si>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</si>
  <si>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</si>
  <si>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</si>
  <si>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</si>
  <si>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</si>
  <si>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</si>
  <si>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</si>
  <si>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</si>
  <si>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</si>
  <si>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</si>
  <si>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</si>
  <si>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</si>
  <si>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</si>
  <si>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</si>
  <si>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</si>
  <si>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</si>
  <si>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</si>
  <si>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</si>
  <si>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</si>
  <si>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</si>
  <si>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</si>
  <si>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</si>
  <si>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</si>
  <si>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</si>
  <si>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</si>
  <si>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</si>
  <si>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</si>
  <si>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</si>
  <si>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</si>
  <si>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</si>
  <si>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</si>
  <si>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</si>
  <si>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</si>
  <si>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</si>
  <si>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</si>
  <si>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</si>
  <si>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</si>
  <si>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</si>
  <si>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</si>
  <si>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</si>
  <si>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</si>
  <si>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</si>
  <si>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</si>
  <si>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</si>
  <si>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</si>
  <si>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</si>
  <si>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</si>
  <si>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</si>
  <si>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</si>
  <si>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</si>
  <si>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</si>
  <si>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</si>
  <si>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</si>
  <si>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</si>
  <si>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</si>
  <si>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</si>
  <si>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</si>
  <si>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</si>
  <si>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</si>
  <si>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</si>
  <si>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</si>
  <si>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</si>
  <si>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</si>
  <si>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</si>
  <si>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</si>
  <si>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</si>
  <si>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</si>
  <si>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</si>
  <si>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</si>
  <si>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</si>
  <si>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</si>
  <si>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</si>
  <si>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</si>
  <si>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</si>
  <si>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</si>
  <si>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</si>
  <si>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</si>
  <si>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</si>
  <si>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</si>
  <si>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</si>
  <si>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</si>
  <si>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</si>
  <si>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</si>
  <si>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</si>
  <si>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</si>
  <si>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</si>
  <si>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</si>
  <si>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</si>
  <si>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</si>
  <si>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</si>
  <si>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</si>
  <si>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</si>
  <si>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</si>
  <si>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</si>
  <si>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</si>
  <si>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</si>
  <si>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</si>
  <si>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</si>
  <si>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</si>
  <si>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</si>
  <si>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</si>
  <si>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</si>
  <si>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</si>
  <si>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</si>
  <si>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</si>
  <si>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</si>
  <si>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</si>
  <si>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</si>
  <si>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</si>
  <si>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</si>
  <si>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</si>
  <si>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</si>
  <si>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</si>
  <si>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</si>
  <si>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</si>
  <si>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</si>
  <si>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</si>
  <si>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</si>
  <si>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</si>
  <si>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</si>
  <si>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</si>
  <si>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</si>
  <si>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</si>
  <si>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</si>
  <si>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</si>
  <si>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</si>
  <si>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</si>
  <si>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</si>
  <si>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</si>
  <si>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</si>
  <si>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</si>
  <si>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</si>
  <si>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</si>
  <si>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</si>
  <si>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</si>
  <si>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</si>
  <si>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</si>
  <si>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</si>
  <si>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</si>
  <si>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</si>
  <si>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</si>
  <si>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</si>
  <si>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</si>
  <si>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</si>
  <si>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</si>
  <si>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</si>
  <si>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</si>
  <si>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</si>
  <si>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</si>
  <si>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</si>
  <si>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</si>
  <si>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</si>
  <si>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</si>
  <si>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</si>
  <si>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</si>
  <si>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</si>
  <si>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</si>
  <si>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</si>
  <si>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</si>
  <si>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</si>
  <si>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</si>
  <si>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</si>
  <si>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</si>
  <si>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</si>
  <si>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</si>
  <si>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</si>
  <si>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</si>
  <si>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</si>
  <si>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</si>
  <si>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</si>
  <si>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</si>
  <si>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</si>
  <si>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</si>
  <si>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</si>
  <si>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</si>
  <si>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</si>
  <si>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</si>
  <si>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</si>
  <si>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</si>
  <si>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</si>
  <si>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</si>
  <si>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</si>
  <si>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</si>
  <si>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</si>
  <si>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</si>
  <si>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</si>
  <si>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</si>
  <si>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</si>
  <si>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</si>
  <si>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</si>
  <si>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</si>
  <si>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</si>
  <si>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</si>
  <si>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</si>
  <si>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</si>
  <si>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</si>
  <si>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</si>
  <si>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</si>
  <si>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</si>
  <si>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</si>
  <si>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</si>
  <si>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</si>
  <si>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</si>
  <si>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</si>
  <si>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</si>
  <si>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</si>
  <si>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</si>
  <si>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</si>
  <si>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</si>
  <si>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</si>
  <si>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</si>
  <si>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</si>
  <si>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</si>
  <si>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</si>
  <si>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</si>
  <si>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</si>
  <si>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</si>
  <si>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</si>
  <si>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</si>
  <si>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</si>
  <si>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</si>
  <si>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</si>
  <si>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</si>
  <si>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</si>
  <si>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</si>
  <si>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</si>
  <si>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</si>
  <si>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</si>
  <si>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</si>
  <si>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</si>
  <si>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</si>
  <si>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</si>
  <si>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</si>
  <si>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</si>
  <si>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</si>
  <si>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</si>
  <si>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</si>
  <si>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</si>
  <si>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</si>
  <si>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</si>
  <si>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</si>
  <si>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</si>
  <si>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</si>
  <si>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</si>
  <si>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</si>
  <si>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</si>
  <si>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</si>
  <si>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</si>
  <si>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</si>
  <si>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</si>
  <si>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</si>
  <si>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</si>
  <si>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</si>
  <si>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</si>
  <si>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</si>
  <si>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</si>
  <si>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</si>
  <si>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</si>
  <si>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</si>
  <si>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</si>
  <si>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</si>
  <si>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</si>
  <si>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</si>
  <si>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</si>
  <si>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</si>
  <si>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</si>
  <si>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</si>
  <si>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</si>
  <si>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</si>
  <si>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</si>
  <si>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</si>
  <si>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</si>
  <si>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</si>
  <si>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</si>
  <si>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</si>
  <si>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</si>
  <si>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</si>
  <si>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</si>
  <si>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</si>
  <si>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</si>
  <si>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</si>
  <si>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</si>
  <si>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</si>
  <si>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</si>
  <si>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</si>
  <si>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</si>
  <si>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</si>
  <si>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</si>
  <si>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</si>
  <si>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</si>
  <si>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</si>
  <si>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</si>
  <si>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</si>
  <si>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</si>
  <si>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</si>
  <si>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</si>
  <si>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</si>
  <si>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</si>
  <si>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</si>
  <si>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</si>
  <si>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</si>
  <si>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</si>
  <si>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</si>
  <si>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</si>
  <si>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</si>
  <si>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</si>
  <si>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</si>
  <si>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</si>
  <si>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</si>
  <si>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</si>
  <si>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</si>
  <si>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</si>
  <si>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</si>
  <si>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</si>
  <si>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</si>
  <si>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</si>
  <si>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</si>
  <si>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</si>
  <si>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</si>
  <si>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</si>
  <si>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</si>
  <si>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</si>
  <si>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</si>
  <si>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</si>
  <si>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</si>
  <si>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</si>
  <si>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</si>
  <si>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</si>
  <si>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</si>
  <si>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</si>
  <si>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</si>
  <si>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</si>
  <si>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</si>
  <si>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</si>
  <si>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</si>
  <si>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</si>
  <si>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</si>
  <si>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</si>
  <si>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</si>
  <si>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</si>
  <si>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</si>
  <si>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</si>
  <si>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</si>
  <si>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</si>
  <si>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</si>
  <si>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</si>
  <si>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</si>
  <si>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</si>
  <si>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</si>
  <si>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</si>
  <si>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</si>
  <si>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</si>
  <si>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</si>
  <si>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</si>
  <si>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</si>
  <si>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</si>
  <si>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</si>
  <si>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</si>
  <si>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</si>
  <si>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</si>
  <si>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</si>
  <si>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</si>
  <si>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</si>
  <si>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</si>
  <si>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</si>
  <si>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</si>
  <si>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</si>
  <si>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</si>
  <si>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</si>
  <si>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</si>
  <si>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</si>
  <si>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</si>
  <si>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</si>
  <si>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</si>
  <si>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</si>
  <si>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</si>
  <si>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</si>
  <si>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</si>
  <si>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</si>
  <si>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</si>
  <si>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</si>
  <si>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</si>
  <si>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</si>
  <si>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</si>
  <si>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</si>
  <si>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</si>
  <si>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</si>
  <si>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</si>
  <si>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</si>
  <si>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</si>
  <si>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</si>
  <si>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</si>
  <si>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</si>
  <si>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</si>
  <si>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</si>
  <si>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</si>
  <si>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</si>
  <si>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</si>
  <si>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</si>
  <si>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</si>
  <si>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</si>
  <si>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</si>
  <si>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</si>
  <si>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</si>
  <si>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</si>
  <si>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</si>
  <si>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</si>
  <si>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</si>
  <si>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</si>
  <si>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</si>
  <si>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</si>
  <si>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</si>
  <si>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</si>
  <si>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</si>
  <si>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</si>
  <si>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</si>
  <si>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</si>
  <si>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</si>
  <si>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</si>
  <si>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</si>
  <si>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</si>
  <si>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</si>
  <si>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</si>
  <si>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</si>
  <si>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</si>
  <si>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</si>
  <si>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</si>
  <si>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</si>
  <si>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</si>
  <si>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</si>
  <si>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</si>
  <si>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</si>
  <si>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</si>
  <si>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</si>
  <si>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</si>
  <si>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</si>
  <si>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</si>
  <si>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</si>
  <si>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</si>
  <si>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</si>
  <si>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</si>
  <si>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</si>
  <si>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</si>
  <si>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</si>
  <si>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</si>
  <si>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</si>
  <si>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</si>
  <si>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</si>
  <si>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</si>
  <si>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</si>
  <si>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</si>
  <si>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</si>
  <si>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</si>
  <si>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</si>
  <si>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</si>
  <si>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</si>
  <si>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</si>
  <si>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</si>
  <si>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</si>
  <si>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</si>
  <si>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</si>
  <si>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</si>
  <si>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</si>
  <si>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</si>
  <si>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</si>
  <si>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</si>
  <si>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</si>
  <si>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</si>
  <si>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</si>
  <si>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</si>
  <si>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</si>
  <si>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</si>
  <si>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</si>
  <si>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</si>
  <si>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</si>
  <si>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</si>
  <si>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</si>
  <si>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</si>
  <si>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</si>
  <si>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</si>
  <si>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</si>
  <si>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</si>
  <si>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</si>
  <si>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</si>
  <si>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</si>
  <si>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</si>
  <si>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</si>
  <si>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</si>
  <si>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</si>
  <si>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</si>
  <si>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</si>
  <si>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</si>
  <si>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</si>
  <si>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</si>
  <si>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</si>
  <si>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</si>
  <si>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</si>
  <si>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</si>
  <si>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</si>
  <si>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</si>
  <si>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</si>
  <si>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</si>
  <si>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</si>
  <si>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</si>
  <si>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</si>
  <si>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</si>
  <si>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</si>
  <si>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</si>
  <si>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</si>
  <si>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</si>
  <si>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</si>
  <si>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</si>
  <si>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</si>
  <si>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</si>
  <si>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</si>
  <si>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</si>
  <si>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</si>
  <si>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</si>
  <si>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</si>
  <si>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</si>
  <si>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</si>
  <si>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</si>
  <si>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</si>
  <si>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</si>
  <si>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</si>
  <si>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</si>
  <si>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</si>
  <si>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</si>
  <si>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</si>
  <si>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</si>
  <si>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</si>
  <si>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</si>
  <si>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</si>
  <si>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</si>
  <si>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</si>
  <si>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</si>
  <si>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</si>
  <si>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</si>
  <si>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</si>
  <si>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</si>
  <si>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</si>
  <si>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</si>
  <si>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</si>
  <si>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</si>
  <si>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</si>
  <si>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</si>
  <si>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</si>
  <si>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</si>
  <si>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</si>
  <si>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</si>
  <si>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</si>
  <si>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</si>
  <si>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</si>
  <si>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</si>
  <si>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</si>
  <si>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</si>
  <si>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</si>
  <si>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</si>
  <si>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</si>
  <si>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</si>
  <si>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</si>
  <si>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</si>
  <si>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</si>
  <si>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</si>
  <si>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</si>
  <si>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</si>
  <si>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</si>
  <si>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</si>
  <si>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</si>
  <si>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</si>
  <si>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</si>
  <si>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</si>
  <si>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</si>
  <si>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</si>
  <si>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</si>
  <si>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</si>
  <si>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</si>
  <si>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</si>
  <si>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</si>
  <si>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</si>
  <si>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</si>
  <si>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</si>
  <si>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</si>
  <si>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</si>
  <si>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</si>
  <si>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</si>
  <si>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</si>
  <si>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</si>
  <si>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</si>
  <si>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</si>
  <si>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</si>
  <si>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</si>
  <si>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</si>
  <si>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</si>
  <si>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</si>
  <si>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</si>
  <si>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</si>
  <si>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</si>
  <si>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</si>
  <si>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</si>
  <si>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</si>
  <si>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</si>
  <si>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</si>
  <si>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</si>
  <si>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</si>
  <si>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</si>
  <si>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</si>
  <si>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</si>
  <si>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</si>
  <si>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</si>
  <si>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</si>
  <si>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</si>
  <si>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</si>
  <si>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</si>
  <si>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</si>
  <si>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</si>
  <si>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</si>
  <si>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</si>
  <si>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</si>
  <si>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</si>
  <si>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</si>
  <si>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</si>
  <si>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</si>
  <si>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</si>
  <si>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</si>
  <si>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</si>
  <si>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</si>
  <si>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</si>
  <si>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</si>
  <si>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</si>
  <si>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</si>
  <si>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</si>
  <si>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</si>
  <si>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</si>
  <si>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</si>
  <si>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</si>
  <si>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</si>
  <si>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</si>
  <si>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</si>
  <si>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</si>
  <si>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</si>
  <si>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</si>
  <si>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</si>
  <si>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</si>
  <si>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</si>
  <si>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</si>
  <si>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</si>
  <si>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</si>
  <si>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</si>
  <si>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</si>
  <si>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</si>
  <si>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</si>
  <si>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</si>
  <si>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</si>
  <si>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</si>
  <si>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</si>
  <si>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</si>
  <si>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</si>
  <si>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</si>
  <si>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</si>
  <si>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</si>
  <si>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</si>
  <si>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</si>
  <si>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</si>
  <si>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</si>
  <si>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</si>
  <si>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</si>
  <si>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</si>
  <si>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</si>
  <si>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</si>
  <si>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</si>
  <si>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</si>
  <si>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</si>
  <si>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</si>
  <si>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</si>
  <si>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</si>
  <si>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</si>
  <si>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</si>
  <si>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</si>
  <si>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</si>
  <si>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</si>
  <si>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</si>
  <si>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</si>
  <si>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</si>
  <si>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</si>
  <si>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</si>
  <si>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</si>
  <si>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</si>
  <si>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</si>
  <si>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</si>
  <si>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</si>
  <si>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</si>
  <si>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</si>
  <si>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</si>
  <si>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</si>
  <si>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</si>
  <si>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</si>
  <si>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</si>
  <si>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</si>
  <si>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</si>
  <si>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</si>
  <si>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</si>
  <si>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</si>
  <si>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</si>
  <si>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</si>
  <si>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</si>
  <si>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</si>
  <si>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</si>
  <si>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</si>
  <si>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</si>
  <si>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</si>
  <si>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</si>
  <si>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</si>
  <si>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</si>
  <si>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</si>
  <si>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</si>
  <si>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</si>
  <si>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</si>
  <si>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</si>
  <si>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</si>
  <si>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</si>
  <si>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</si>
  <si>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</si>
  <si>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</si>
  <si>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</si>
  <si>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</si>
  <si>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</si>
  <si>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</si>
  <si>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</si>
  <si>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</si>
  <si>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</si>
  <si>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</si>
  <si>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</si>
  <si>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</si>
  <si>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</si>
  <si>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</si>
  <si>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</si>
  <si>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</si>
  <si>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</si>
  <si>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</si>
  <si>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</si>
  <si>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</si>
  <si>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</si>
  <si>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</si>
  <si>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</si>
  <si>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</si>
  <si>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</si>
  <si>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</si>
  <si>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</si>
  <si>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</si>
  <si>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</si>
  <si>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</si>
  <si>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</si>
  <si>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</si>
  <si>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</si>
  <si>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</si>
  <si>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</si>
  <si>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</si>
  <si>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</si>
  <si>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</si>
  <si>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</si>
  <si>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</si>
  <si>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</si>
  <si>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</si>
  <si>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</si>
  <si>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</si>
  <si>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</si>
  <si>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</si>
  <si>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</si>
  <si>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</si>
  <si>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</si>
  <si>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</si>
  <si>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</si>
  <si>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</si>
  <si>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</si>
  <si>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</si>
  <si>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</si>
  <si>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</si>
  <si>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</si>
  <si>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</si>
  <si>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</si>
  <si>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</si>
  <si>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</si>
  <si>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</si>
  <si>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</si>
  <si>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</si>
  <si>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</si>
  <si>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</si>
  <si>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</si>
  <si>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</si>
  <si>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</si>
  <si>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</si>
  <si>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</si>
  <si>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</si>
  <si>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</si>
  <si>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</si>
  <si>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</si>
  <si>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</si>
  <si>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</si>
  <si>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</si>
  <si>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</si>
  <si>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</si>
  <si>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</si>
  <si>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</si>
  <si>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</si>
  <si>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</si>
  <si>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</si>
  <si>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</si>
  <si>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</si>
  <si>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</si>
  <si>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</si>
  <si>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</si>
  <si>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</si>
  <si>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</si>
  <si>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</si>
  <si>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</si>
  <si>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</si>
  <si>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</si>
  <si>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</si>
  <si>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</si>
  <si>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</si>
  <si>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</si>
  <si>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</si>
  <si>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</si>
  <si>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</si>
  <si>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</si>
  <si>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</si>
  <si>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</si>
  <si>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</si>
  <si>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</si>
  <si>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</si>
  <si>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</si>
  <si>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</si>
  <si>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</si>
  <si>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</si>
  <si>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</si>
  <si>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</si>
  <si>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</si>
  <si>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</si>
  <si>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</si>
  <si>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</si>
  <si>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</si>
  <si>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</si>
  <si>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</si>
  <si>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</si>
  <si>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</si>
  <si>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</si>
  <si>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</si>
  <si>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</si>
  <si>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</si>
  <si>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</si>
  <si>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</si>
  <si>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</si>
  <si>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</si>
  <si>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</si>
  <si>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</si>
  <si>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</si>
  <si>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</si>
  <si>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</si>
  <si>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</si>
  <si>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</si>
  <si>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</si>
  <si>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</si>
  <si>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</si>
  <si>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</si>
  <si>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</si>
  <si>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</si>
  <si>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</si>
  <si>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</si>
  <si>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</si>
  <si>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</si>
  <si>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</si>
  <si>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</si>
  <si>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</si>
  <si>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</si>
  <si>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</si>
  <si>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</si>
  <si>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</si>
  <si>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</si>
  <si>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</si>
  <si>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</si>
  <si>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</si>
  <si>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</si>
  <si>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</si>
  <si>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</si>
  <si>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</si>
  <si>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</si>
  <si>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</si>
  <si>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</si>
  <si>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</si>
  <si>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</si>
  <si>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</si>
  <si>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</si>
  <si>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</si>
  <si>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</si>
  <si>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</si>
  <si>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</si>
  <si>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</si>
  <si>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</si>
  <si>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</si>
  <si>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</si>
  <si>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</si>
  <si>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</si>
  <si>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</si>
  <si>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</si>
  <si>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</si>
  <si>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</si>
  <si>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</si>
  <si>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</si>
  <si>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</si>
  <si>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</si>
  <si>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</si>
  <si>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</si>
  <si>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</si>
  <si>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</si>
  <si>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</si>
  <si>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</si>
  <si>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</si>
  <si>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</si>
  <si>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</si>
  <si>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</si>
  <si>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</si>
  <si>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</si>
  <si>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</si>
  <si>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</si>
  <si>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</si>
  <si>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</si>
  <si>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</si>
  <si>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</si>
  <si>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</si>
  <si>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</si>
  <si>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</si>
  <si>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</si>
  <si>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</si>
  <si>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</si>
  <si>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</si>
  <si>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</si>
  <si>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</si>
  <si>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</si>
  <si>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</si>
  <si>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</si>
  <si>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</si>
  <si>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</si>
  <si>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</si>
  <si>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</si>
  <si>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</si>
  <si>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</si>
  <si>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</si>
  <si>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</si>
  <si>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</si>
  <si>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</si>
  <si>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</si>
  <si>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</si>
  <si>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</si>
  <si>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</si>
  <si>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</si>
  <si>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</si>
  <si>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</si>
  <si>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</si>
  <si>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</si>
  <si>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</si>
  <si>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</si>
  <si>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</si>
  <si>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</si>
  <si>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</si>
  <si>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</si>
  <si>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</si>
  <si>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</si>
  <si>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</si>
  <si>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</si>
  <si>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</si>
  <si>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</si>
  <si>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</si>
  <si>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</si>
  <si>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</si>
  <si>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</si>
  <si>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</si>
  <si>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</si>
  <si>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</si>
  <si>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</si>
  <si>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</si>
  <si>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</si>
  <si>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</si>
  <si>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</si>
  <si>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</si>
  <si>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</si>
  <si>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</si>
  <si>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</si>
  <si>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</si>
  <si>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</si>
  <si>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</si>
  <si>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</si>
  <si>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</si>
  <si>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</si>
  <si>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</si>
  <si>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</si>
  <si>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</si>
  <si>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</si>
  <si>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</si>
  <si>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</si>
  <si>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</si>
  <si>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</si>
  <si>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</si>
  <si>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</si>
  <si>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</si>
  <si>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</si>
  <si>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</si>
  <si>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</si>
  <si>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</si>
  <si>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</si>
  <si>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</si>
  <si>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</si>
  <si>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</si>
  <si>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</si>
  <si>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</si>
  <si>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</si>
  <si>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</si>
  <si>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</si>
  <si>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</si>
  <si>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</si>
  <si>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</si>
  <si>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</si>
  <si>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</si>
  <si>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</si>
  <si>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</si>
  <si>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</si>
  <si>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</si>
  <si>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</si>
  <si>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</si>
  <si>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</si>
  <si>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</si>
  <si>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</si>
  <si>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</si>
  <si>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</si>
  <si>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</si>
  <si>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</si>
  <si>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</si>
  <si>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</si>
  <si>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</si>
  <si>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</si>
  <si>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</si>
  <si>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</si>
  <si>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</si>
  <si>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</si>
  <si>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</si>
  <si>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</si>
  <si>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</si>
  <si>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</si>
  <si>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</si>
  <si>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</si>
  <si>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</si>
  <si>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</si>
  <si>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</si>
  <si>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</si>
  <si>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</si>
  <si>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</si>
  <si>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</si>
  <si>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</si>
  <si>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</si>
  <si>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</si>
  <si>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</si>
  <si>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</si>
  <si>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</si>
  <si>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</si>
  <si>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</si>
  <si>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</si>
  <si>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</si>
  <si>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</si>
  <si>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</si>
  <si>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</si>
  <si>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</si>
  <si>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</si>
  <si>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</si>
  <si>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</si>
  <si>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</si>
  <si>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</si>
  <si>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</si>
  <si>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</si>
  <si>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</si>
  <si>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</si>
  <si>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</si>
  <si>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</si>
  <si>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</si>
  <si>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</si>
  <si>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</si>
  <si>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</si>
  <si>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</si>
  <si>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</si>
  <si>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</si>
  <si>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</si>
  <si>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</si>
  <si>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</si>
  <si>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</si>
  <si>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</si>
  <si>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</si>
  <si>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</si>
  <si>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</si>
  <si>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</si>
  <si>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</si>
  <si>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</si>
  <si>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</si>
  <si>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</si>
  <si>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</si>
  <si>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</si>
  <si>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</si>
  <si>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</si>
  <si>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</si>
  <si>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</si>
  <si>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</si>
  <si>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</si>
  <si>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</si>
  <si>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</si>
  <si>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</si>
  <si>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</si>
  <si>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</si>
  <si>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</si>
  <si>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</si>
  <si>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</si>
  <si>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</si>
  <si>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</si>
  <si>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</si>
  <si>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</si>
  <si>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</si>
  <si>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</si>
  <si>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</si>
  <si>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</si>
  <si>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</si>
  <si>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</si>
  <si>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</si>
  <si>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</si>
  <si>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</si>
  <si>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</si>
  <si>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</si>
  <si>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</si>
  <si>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</si>
  <si>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</si>
  <si>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</si>
  <si>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</si>
  <si>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</si>
  <si>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</si>
  <si>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</si>
  <si>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</si>
  <si>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</si>
  <si>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</si>
  <si>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</si>
  <si>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</si>
  <si>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</si>
  <si>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</si>
  <si>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</si>
  <si>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</si>
  <si>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</si>
  <si>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</si>
  <si>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</si>
  <si>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</si>
  <si>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</si>
  <si>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</si>
  <si>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</si>
  <si>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</si>
  <si>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</si>
  <si>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</si>
  <si>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</si>
  <si>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</si>
  <si>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</si>
  <si>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</si>
  <si>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</si>
  <si>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</si>
  <si>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</si>
  <si>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</si>
  <si>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</si>
  <si>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</si>
  <si>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</si>
  <si>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</si>
  <si>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</si>
  <si>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</si>
  <si>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</si>
  <si>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</si>
  <si>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</si>
  <si>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</si>
  <si>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</si>
  <si>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</si>
  <si>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</si>
  <si>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</si>
  <si>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</si>
  <si>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</si>
  <si>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</si>
  <si>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</si>
  <si>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</si>
  <si>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</si>
  <si>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</si>
  <si>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</si>
  <si>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</si>
  <si>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</si>
  <si>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</si>
  <si>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</si>
  <si>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</si>
  <si>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</si>
  <si>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</si>
  <si>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</si>
  <si>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</si>
  <si>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</si>
  <si>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</si>
  <si>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</si>
  <si>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</si>
  <si>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</si>
  <si>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</si>
  <si>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</si>
  <si>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</si>
  <si>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</si>
  <si>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</si>
  <si>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</si>
  <si>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</si>
  <si>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</si>
  <si>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</si>
  <si>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</si>
  <si>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</si>
  <si>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</si>
  <si>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</si>
  <si>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</si>
  <si>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</si>
  <si>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</si>
  <si>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</si>
  <si>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</si>
  <si>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</si>
  <si>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</si>
  <si>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</si>
  <si>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</si>
  <si>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</si>
  <si>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</si>
  <si>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</si>
  <si>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</si>
  <si>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</si>
  <si>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</si>
  <si>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</si>
  <si>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</si>
  <si>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</si>
  <si>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</si>
  <si>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</si>
  <si>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</si>
  <si>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</si>
  <si>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</si>
  <si>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</si>
  <si>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</si>
  <si>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</si>
  <si>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</si>
  <si>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</si>
  <si>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</si>
  <si>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</si>
  <si>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</si>
  <si>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</si>
  <si>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</si>
  <si>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</si>
  <si>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</si>
  <si>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</si>
  <si>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</si>
  <si>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</si>
  <si>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</si>
  <si>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</si>
  <si>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</si>
  <si>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</si>
  <si>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</si>
  <si>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</si>
  <si>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</si>
  <si>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</si>
  <si>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</si>
  <si>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</si>
  <si>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</si>
  <si>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</si>
  <si>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</si>
  <si>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</si>
  <si>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</si>
  <si>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</si>
  <si>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</si>
  <si>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</si>
  <si>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</si>
  <si>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</si>
  <si>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</si>
  <si>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</si>
  <si>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</si>
  <si>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</si>
  <si>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</si>
  <si>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</si>
  <si>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</si>
  <si>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</si>
  <si>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</si>
  <si>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</si>
  <si>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</si>
  <si>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</si>
  <si>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</si>
  <si>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</si>
  <si>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</si>
  <si>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</si>
  <si>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</si>
  <si>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</si>
  <si>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</si>
  <si>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</si>
  <si>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</si>
  <si>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</si>
  <si>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</si>
  <si>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</si>
  <si>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</si>
  <si>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</si>
  <si>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</si>
  <si>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</si>
  <si>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</si>
  <si>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</si>
  <si>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</si>
  <si>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</si>
  <si>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</si>
  <si>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</si>
  <si>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</si>
  <si>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</si>
  <si>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</si>
  <si>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</si>
  <si>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</si>
  <si>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</si>
  <si>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</si>
  <si>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</si>
  <si>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</si>
  <si>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</si>
  <si>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</si>
  <si>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</si>
  <si>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</si>
  <si>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</si>
  <si>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</si>
  <si>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</si>
  <si>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</si>
  <si>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</si>
  <si>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</si>
  <si>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</si>
  <si>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</si>
  <si>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</si>
  <si>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</si>
  <si>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</si>
  <si>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</si>
  <si>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</si>
  <si>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</si>
  <si>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</si>
  <si>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</si>
  <si>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</si>
  <si>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</si>
  <si>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</si>
  <si>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</si>
  <si>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</si>
  <si>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</si>
  <si>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</si>
  <si>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</si>
  <si>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</si>
  <si>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</si>
  <si>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</si>
  <si>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</si>
  <si>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</si>
  <si>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</si>
  <si>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</si>
  <si>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</si>
  <si>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</si>
  <si>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</si>
  <si>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</si>
  <si>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</si>
  <si>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</si>
  <si>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</si>
  <si>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</si>
  <si>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</si>
  <si>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</si>
  <si>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</si>
  <si>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</si>
  <si>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</si>
  <si>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</si>
  <si>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</si>
  <si>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</si>
  <si>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</si>
  <si>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</si>
  <si>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</si>
  <si>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</si>
  <si>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</si>
  <si>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</si>
  <si>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</si>
  <si>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</si>
  <si>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</si>
  <si>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</si>
  <si>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</si>
  <si>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</si>
  <si>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</si>
  <si>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</si>
  <si>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</si>
  <si>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</si>
  <si>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</si>
  <si>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</si>
  <si>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</si>
  <si>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</si>
  <si>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</si>
  <si>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</si>
  <si>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</si>
  <si>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</si>
  <si>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</si>
  <si>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</si>
  <si>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</si>
  <si>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</si>
  <si>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</si>
  <si>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</si>
  <si>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</si>
  <si>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</si>
  <si>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</si>
  <si>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</si>
  <si>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</si>
  <si>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</si>
  <si>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</si>
  <si>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</si>
  <si>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</si>
  <si>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</si>
  <si>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</si>
  <si>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</si>
  <si>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</si>
  <si>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</si>
  <si>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</si>
  <si>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</si>
  <si>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</si>
  <si>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</si>
  <si>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</si>
  <si>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</si>
  <si>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</si>
  <si>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</si>
  <si>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</si>
  <si>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</si>
  <si>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</si>
  <si>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</si>
  <si>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</si>
  <si>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</si>
  <si>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</si>
  <si>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</si>
  <si>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</si>
  <si>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</si>
  <si>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</si>
  <si>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</si>
  <si>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</si>
  <si>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</si>
  <si>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</si>
  <si>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</si>
  <si>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</si>
  <si>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</si>
  <si>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</si>
  <si>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</si>
  <si>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</si>
  <si>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</si>
  <si>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</si>
  <si>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</si>
  <si>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</si>
  <si>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</si>
  <si>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</si>
  <si>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</si>
  <si>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</si>
  <si>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</si>
  <si>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</si>
  <si>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</si>
  <si>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</si>
  <si>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</si>
  <si>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</si>
  <si>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</si>
  <si>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</si>
  <si>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</si>
  <si>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</si>
  <si>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</si>
  <si>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</si>
  <si>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</si>
  <si>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</si>
  <si>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</si>
  <si>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</si>
  <si>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</si>
  <si>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</si>
  <si>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</si>
  <si>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</si>
  <si>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</si>
  <si>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</si>
  <si>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</si>
  <si>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</si>
  <si>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</si>
  <si>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</si>
  <si>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</si>
  <si>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</si>
  <si>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</si>
  <si>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</si>
  <si>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</si>
  <si>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</si>
  <si>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</si>
  <si>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</si>
  <si>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</si>
  <si>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</si>
  <si>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</si>
  <si>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</si>
  <si>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</si>
  <si>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</si>
  <si>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</si>
  <si>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</si>
  <si>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</si>
  <si>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</si>
  <si>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</si>
  <si>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</si>
  <si>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</si>
  <si>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</si>
  <si>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</si>
  <si>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</si>
  <si>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</si>
  <si>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</si>
  <si>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</si>
  <si>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</si>
  <si>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</si>
  <si>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</si>
  <si>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</si>
  <si>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</si>
  <si>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</si>
  <si>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</si>
  <si>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</si>
  <si>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</si>
  <si>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</si>
  <si>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</si>
  <si>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</si>
  <si>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</si>
  <si>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</si>
  <si>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</si>
  <si>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</si>
  <si>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</si>
  <si>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</si>
  <si>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</si>
  <si>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</si>
  <si>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</si>
  <si>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</si>
  <si>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</si>
  <si>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</si>
  <si>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</si>
  <si>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</si>
  <si>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</si>
  <si>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</si>
  <si>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</si>
  <si>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</si>
  <si>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</si>
  <si>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</si>
  <si>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</si>
  <si>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</si>
  <si>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</si>
  <si>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</si>
  <si>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</si>
  <si>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</si>
  <si>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</si>
  <si>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</si>
  <si>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</si>
  <si>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</si>
  <si>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</si>
  <si>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</si>
  <si>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</si>
  <si>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</si>
  <si>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</si>
  <si>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</si>
  <si>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</si>
  <si>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</si>
  <si>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</si>
  <si>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</si>
  <si>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</si>
  <si>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</si>
  <si>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</si>
  <si>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</si>
  <si>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</si>
  <si>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</si>
  <si>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</si>
  <si>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</si>
  <si>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</si>
  <si>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</si>
  <si>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</si>
  <si>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</si>
  <si>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</si>
  <si>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</si>
  <si>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</si>
  <si>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</si>
  <si>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</si>
  <si>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</si>
  <si>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</si>
  <si>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</si>
  <si>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</si>
  <si>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</si>
  <si>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</si>
  <si>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</si>
  <si>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</si>
  <si>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</si>
  <si>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</si>
  <si>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</si>
  <si>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</si>
  <si>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</si>
  <si>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</si>
  <si>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</si>
  <si>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</si>
  <si>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</si>
  <si>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</si>
  <si>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</si>
  <si>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</si>
  <si>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</si>
  <si>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</si>
  <si>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</si>
  <si>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</si>
  <si>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</si>
  <si>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</si>
  <si>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</si>
  <si>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</si>
  <si>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</si>
  <si>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</si>
  <si>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</si>
  <si>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</si>
  <si>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</si>
  <si>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</si>
  <si>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</si>
  <si>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</si>
  <si>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</si>
  <si>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</si>
  <si>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</si>
  <si>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</si>
  <si>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</si>
  <si>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</si>
  <si>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</si>
  <si>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</si>
  <si>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</si>
  <si>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</si>
  <si>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</si>
  <si>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</si>
  <si>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</si>
  <si>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</si>
  <si>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</si>
  <si>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</si>
  <si>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</si>
  <si>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</si>
  <si>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</si>
  <si>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</si>
  <si>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</si>
  <si>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</si>
  <si>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</si>
  <si>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</si>
  <si>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</si>
  <si>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</si>
  <si>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</si>
  <si>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</si>
  <si>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</si>
  <si>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</si>
  <si>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</si>
  <si>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</si>
  <si>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</si>
  <si>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</si>
  <si>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</si>
  <si>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</si>
  <si>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</si>
  <si>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</si>
  <si>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</si>
  <si>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</si>
  <si>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</si>
  <si>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</si>
  <si>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</si>
  <si>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</si>
  <si>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</si>
  <si>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</si>
  <si>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</si>
  <si>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</si>
  <si>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</si>
  <si>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</si>
  <si>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</si>
  <si>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</si>
  <si>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</si>
  <si>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</si>
  <si>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</si>
  <si>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</si>
  <si>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</si>
  <si>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</si>
  <si>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</si>
  <si>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</si>
  <si>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</si>
  <si>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</si>
  <si>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</si>
  <si>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</si>
  <si>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</si>
  <si>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</si>
  <si>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</si>
  <si>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</si>
  <si>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</si>
  <si>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</si>
  <si>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</si>
  <si>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</si>
  <si>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</si>
  <si>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</si>
  <si>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</si>
  <si>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</si>
  <si>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</si>
  <si>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</si>
  <si>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</si>
  <si>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</si>
  <si>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</si>
  <si>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</si>
  <si>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</si>
  <si>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</si>
  <si>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</si>
  <si>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</si>
  <si>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</si>
  <si>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</si>
  <si>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</si>
  <si>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</si>
  <si>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</si>
  <si>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</si>
  <si>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</si>
  <si>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</si>
  <si>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</si>
  <si>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</si>
  <si>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</si>
  <si>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</si>
  <si>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</si>
  <si>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</si>
  <si>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</si>
  <si>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</si>
  <si>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</si>
  <si>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</si>
  <si>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</si>
  <si>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</si>
  <si>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</si>
  <si>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</si>
  <si>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</si>
  <si>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</si>
  <si>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</si>
  <si>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</si>
  <si>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</si>
  <si>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</si>
  <si>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</si>
  <si>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</si>
  <si>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</si>
  <si>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</si>
  <si>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</si>
  <si>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</si>
  <si>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</si>
  <si>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</si>
  <si>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</si>
  <si>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</si>
  <si>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</si>
  <si>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</si>
  <si>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</si>
  <si>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</si>
  <si>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</si>
  <si>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</si>
  <si>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</si>
  <si>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</si>
  <si>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</si>
  <si>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</si>
  <si>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</si>
  <si>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</si>
  <si>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</si>
  <si>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</si>
  <si>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</si>
  <si>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</si>
  <si>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</si>
  <si>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</si>
  <si>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</si>
  <si>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</si>
  <si>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</si>
  <si>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</si>
  <si>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</si>
  <si>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</si>
  <si>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</si>
  <si>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</si>
  <si>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</si>
  <si>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</si>
  <si>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</si>
  <si>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</si>
  <si>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</si>
  <si>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</si>
  <si>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</si>
  <si>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</si>
  <si>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</si>
  <si>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</si>
  <si>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</si>
  <si>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</si>
  <si>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</si>
  <si>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</si>
  <si>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</si>
  <si>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</si>
  <si>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</si>
  <si>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</si>
  <si>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</si>
  <si>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</si>
  <si>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</si>
  <si>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</si>
  <si>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</si>
  <si>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</si>
  <si>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</si>
  <si>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</si>
  <si>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</si>
  <si>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</si>
  <si>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</si>
  <si>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</si>
  <si>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</si>
  <si>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</si>
  <si>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</si>
  <si>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</si>
  <si>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</si>
  <si>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</si>
  <si>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</si>
  <si>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</si>
  <si>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</si>
  <si>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</si>
  <si>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</si>
  <si>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</si>
  <si>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</si>
  <si>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</si>
  <si>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</si>
  <si>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</si>
  <si>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</si>
  <si>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</si>
  <si>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</si>
  <si>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</si>
  <si>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</si>
  <si>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</si>
  <si>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</si>
  <si>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</si>
  <si>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</si>
  <si>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</si>
  <si>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</si>
  <si>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</si>
  <si>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</si>
  <si>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</si>
  <si>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</si>
  <si>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</si>
  <si>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</si>
  <si>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</si>
  <si>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</si>
  <si>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</si>
  <si>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</si>
  <si>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</si>
  <si>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</si>
  <si>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</si>
  <si>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</si>
  <si>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</si>
  <si>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</si>
  <si>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</si>
  <si>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</si>
  <si>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</si>
  <si>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</si>
  <si>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</si>
  <si>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</si>
  <si>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</si>
  <si>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</si>
  <si>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</si>
  <si>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</si>
  <si>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</si>
  <si>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</si>
  <si>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</si>
  <si>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</si>
  <si>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</si>
  <si>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</si>
  <si>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</si>
  <si>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</si>
  <si>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</si>
  <si>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</si>
  <si>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</si>
  <si>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</si>
  <si>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</si>
  <si>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</si>
  <si>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</si>
  <si>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</si>
  <si>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</si>
  <si>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</si>
  <si>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</si>
  <si>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</si>
  <si>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</si>
  <si>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</si>
  <si>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</si>
  <si>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</si>
  <si>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</si>
  <si>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</si>
  <si>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</si>
  <si>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</si>
  <si>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</si>
  <si>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</si>
  <si>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</si>
  <si>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</si>
  <si>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</si>
  <si>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</si>
  <si>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</si>
  <si>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</si>
  <si>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</si>
  <si>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</si>
  <si>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</si>
  <si>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</si>
  <si>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</si>
  <si>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</si>
  <si>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</si>
  <si>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</si>
  <si>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</si>
  <si>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</si>
  <si>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</si>
  <si>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</si>
  <si>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</si>
  <si>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</si>
  <si>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</si>
  <si>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</si>
  <si>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</si>
  <si>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</si>
  <si>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</si>
  <si>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</si>
  <si>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</si>
  <si>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</si>
  <si>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</si>
  <si>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</si>
  <si>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</si>
  <si>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</si>
  <si>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</si>
  <si>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</si>
  <si>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</si>
  <si>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</si>
  <si>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</si>
  <si>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</si>
  <si>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</si>
  <si>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</si>
  <si>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</si>
  <si>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</si>
  <si>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</si>
  <si>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</si>
  <si>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</si>
  <si>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</si>
  <si>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</si>
  <si>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</si>
  <si>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</si>
  <si>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</si>
  <si>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</si>
  <si>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</si>
  <si>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</si>
  <si>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</si>
  <si>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</si>
  <si>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</si>
  <si>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</si>
  <si>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</si>
  <si>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</si>
  <si>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</si>
  <si>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</si>
  <si>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</si>
  <si>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</si>
  <si>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</si>
  <si>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</si>
  <si>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</si>
  <si>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</si>
  <si>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</si>
  <si>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</si>
  <si>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</si>
  <si>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</si>
  <si>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</si>
  <si>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</si>
  <si>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</si>
  <si>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</si>
  <si>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</si>
  <si>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</si>
  <si>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</si>
  <si>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</si>
  <si>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</si>
  <si>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</si>
  <si>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</si>
  <si>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</si>
  <si>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</si>
  <si>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</si>
  <si>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</si>
  <si>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</si>
  <si>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</si>
  <si>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</si>
  <si>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</si>
  <si>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</si>
  <si>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</si>
  <si>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</si>
  <si>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</si>
  <si>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</si>
  <si>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</si>
  <si>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</si>
  <si>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</si>
  <si>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</si>
  <si>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</si>
  <si>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</si>
  <si>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</si>
  <si>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</si>
  <si>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</si>
  <si>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</si>
  <si>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</si>
  <si>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</si>
  <si>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</si>
  <si>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</si>
  <si>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</si>
  <si>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</si>
  <si>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</si>
  <si>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</si>
  <si>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</si>
  <si>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</si>
  <si>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</si>
  <si>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</si>
  <si>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</si>
  <si>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</si>
  <si>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</si>
  <si>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</si>
  <si>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</si>
  <si>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</si>
  <si>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</si>
  <si>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</si>
  <si>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</si>
  <si>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</si>
  <si>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</si>
  <si>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</si>
  <si>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</si>
  <si>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</si>
  <si>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</si>
  <si>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</si>
  <si>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</si>
  <si>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</si>
  <si>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</si>
  <si>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</si>
  <si>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</si>
  <si>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</si>
  <si>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</si>
  <si>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</si>
  <si>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</si>
  <si>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</si>
  <si>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</si>
  <si>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</si>
  <si>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</si>
  <si>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</si>
  <si>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</si>
  <si>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</si>
  <si>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</si>
  <si>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</si>
  <si>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</si>
  <si>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</si>
  <si>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</si>
  <si>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</si>
  <si>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</si>
  <si>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</si>
  <si>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</si>
  <si>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</si>
  <si>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</si>
  <si>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</si>
  <si>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</si>
  <si>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</si>
  <si>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</si>
  <si>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</si>
  <si>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</si>
  <si>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</si>
  <si>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</si>
  <si>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</si>
  <si>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</si>
  <si>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</si>
  <si>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</si>
  <si>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</si>
  <si>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</si>
  <si>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</si>
  <si>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</si>
  <si>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</si>
  <si>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</si>
  <si>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</si>
  <si>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</si>
  <si>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</si>
  <si>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</si>
  <si>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</si>
  <si>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</si>
  <si>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</si>
  <si>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</si>
  <si>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</si>
  <si>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</si>
  <si>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</si>
  <si>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</si>
  <si>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</si>
  <si>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</si>
  <si>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</si>
  <si>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</si>
  <si>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</si>
  <si>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</si>
  <si>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</si>
  <si>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</si>
  <si>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</si>
  <si>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</si>
  <si>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</si>
  <si>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</si>
  <si>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</si>
  <si>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</si>
  <si>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</si>
  <si>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</si>
  <si>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</si>
  <si>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</si>
  <si>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</si>
  <si>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</si>
  <si>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</si>
  <si>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</si>
  <si>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</si>
  <si>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</si>
  <si>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</si>
  <si>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</si>
  <si>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</si>
  <si>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</si>
  <si>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</si>
  <si>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</si>
  <si>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</si>
  <si>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</si>
  <si>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</si>
  <si>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</si>
  <si>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</si>
  <si>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</si>
  <si>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</si>
  <si>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</si>
  <si>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</si>
  <si>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</si>
  <si>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</si>
  <si>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</si>
  <si>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</si>
  <si>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</si>
  <si>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</si>
  <si>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</si>
  <si>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</si>
  <si>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</si>
  <si>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</si>
  <si>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</si>
  <si>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</si>
  <si>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</si>
  <si>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</si>
  <si>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</si>
  <si>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</si>
  <si>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</si>
  <si>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</si>
  <si>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</si>
  <si>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</si>
  <si>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</si>
  <si>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</si>
  <si>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</si>
  <si>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</si>
  <si>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</si>
  <si>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</si>
  <si>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</si>
  <si>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</si>
  <si>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</si>
  <si>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</si>
  <si>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</si>
  <si>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</si>
  <si>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</si>
  <si>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</si>
  <si>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</si>
  <si>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</si>
  <si>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</si>
  <si>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</si>
  <si>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</si>
  <si>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</si>
  <si>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</si>
  <si>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</si>
  <si>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</si>
  <si>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</si>
  <si>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</si>
  <si>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</si>
  <si>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</si>
  <si>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</si>
  <si>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</si>
  <si>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</si>
  <si>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</si>
  <si>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</si>
  <si>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</si>
  <si>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</si>
  <si>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</si>
  <si>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</si>
  <si>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</si>
  <si>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</si>
  <si>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</si>
  <si>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</si>
  <si>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</si>
  <si>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</si>
  <si>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</si>
  <si>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</si>
  <si>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</si>
  <si>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</si>
  <si>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</si>
  <si>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</si>
  <si>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</si>
  <si>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</si>
  <si>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</si>
  <si>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</si>
  <si>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</si>
  <si>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</si>
  <si>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</si>
  <si>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</si>
  <si>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</si>
  <si>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</si>
  <si>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</si>
  <si>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</si>
  <si>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</si>
  <si>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</si>
  <si>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</si>
  <si>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</si>
  <si>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</si>
  <si>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</si>
  <si>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</si>
  <si>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</si>
  <si>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</si>
  <si>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</si>
  <si>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</si>
  <si>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</si>
  <si>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</si>
  <si>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</si>
  <si>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</si>
  <si>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</si>
  <si>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</si>
  <si>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</si>
  <si>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</si>
  <si>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</si>
  <si>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</si>
  <si>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</si>
  <si>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</si>
  <si>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</si>
  <si>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</si>
  <si>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</si>
  <si>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</si>
  <si>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</si>
  <si>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</si>
  <si>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</si>
  <si>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</si>
  <si>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</si>
  <si>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</si>
  <si>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</si>
  <si>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</si>
  <si>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</si>
  <si>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</si>
  <si>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</si>
  <si>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</si>
  <si>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</si>
  <si>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</si>
  <si>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</si>
  <si>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</si>
  <si>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</si>
  <si>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</si>
  <si>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</si>
  <si>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</si>
  <si>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</si>
  <si>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</si>
  <si>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</si>
  <si>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</si>
  <si>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</si>
  <si>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</si>
  <si>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</si>
  <si>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</si>
  <si>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</si>
  <si>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</si>
  <si>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</si>
  <si>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</si>
  <si>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</si>
  <si>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</si>
  <si>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</si>
  <si>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</si>
  <si>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</si>
  <si>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</si>
  <si>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</si>
  <si>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</si>
  <si>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</si>
  <si>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</si>
  <si>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</si>
  <si>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</si>
  <si>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</si>
  <si>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</si>
  <si>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</si>
  <si>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</si>
  <si>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</si>
  <si>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</si>
  <si>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</si>
  <si>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</si>
  <si>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</si>
  <si>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</si>
  <si>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</si>
  <si>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</si>
  <si>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</si>
  <si>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</si>
  <si>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</si>
  <si>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</si>
  <si>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</si>
  <si>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</si>
  <si>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</si>
  <si>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</si>
  <si>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</si>
  <si>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</si>
  <si>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</si>
  <si>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</si>
  <si>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</si>
  <si>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</si>
  <si>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</si>
  <si>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</si>
  <si>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</si>
  <si>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</si>
  <si>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</si>
  <si>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</si>
  <si>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</si>
  <si>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</si>
  <si>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</si>
  <si>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</si>
  <si>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</si>
  <si>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</si>
  <si>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</si>
  <si>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</si>
  <si>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</si>
  <si>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</si>
  <si>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</si>
  <si>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</si>
  <si>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</si>
  <si>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</si>
  <si>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</si>
  <si>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</si>
  <si>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</si>
  <si>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</si>
  <si>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</si>
  <si>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</si>
  <si>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</si>
  <si>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</si>
  <si>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</si>
  <si>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</si>
  <si>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</si>
  <si>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</si>
  <si>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</si>
  <si>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</si>
  <si>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</si>
  <si>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</si>
  <si>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</si>
  <si>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</si>
  <si>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</si>
  <si>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</si>
  <si>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</si>
  <si>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</si>
  <si>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</si>
  <si>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</si>
  <si>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</si>
  <si>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</si>
  <si>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</si>
  <si>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</si>
  <si>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</si>
  <si>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</si>
  <si>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</si>
  <si>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</si>
  <si>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</si>
  <si>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</si>
  <si>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</si>
  <si>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</si>
  <si>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</si>
  <si>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</si>
  <si>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</si>
  <si>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</si>
  <si>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</si>
  <si>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</si>
  <si>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</si>
  <si>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</si>
  <si>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</si>
  <si>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</si>
  <si>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</si>
  <si>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</si>
  <si>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</si>
  <si>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</si>
  <si>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</si>
  <si>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</si>
  <si>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</si>
  <si>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</si>
  <si>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</si>
  <si>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</si>
  <si>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</si>
  <si>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</si>
  <si>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</si>
  <si>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</si>
  <si>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</si>
  <si>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</si>
  <si>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</si>
  <si>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</si>
  <si>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</si>
  <si>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</si>
  <si>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</si>
  <si>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</si>
  <si>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</si>
  <si>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</si>
  <si>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</si>
  <si>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</si>
  <si>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</si>
  <si>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</si>
  <si>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</si>
  <si>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</si>
  <si>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</si>
  <si>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</si>
  <si>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</si>
  <si>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</si>
  <si>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</si>
  <si>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</si>
  <si>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</si>
  <si>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</si>
  <si>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</si>
  <si>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</si>
  <si>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</si>
  <si>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</si>
  <si>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</si>
  <si>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</si>
  <si>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</si>
  <si>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</si>
  <si>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</si>
  <si>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</si>
  <si>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</si>
  <si>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</si>
  <si>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</si>
  <si>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</si>
  <si>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</si>
  <si>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</si>
  <si>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</si>
  <si>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</si>
  <si>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</si>
  <si>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</si>
  <si>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</si>
  <si>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</si>
  <si>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</si>
  <si>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</si>
  <si>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</si>
  <si>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</si>
  <si>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</si>
  <si>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</si>
  <si>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</si>
  <si>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</si>
  <si>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</si>
  <si>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</si>
  <si>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</si>
  <si>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</si>
  <si>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</si>
  <si>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</si>
  <si>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</si>
  <si>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</si>
  <si>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</si>
  <si>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</si>
  <si>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</si>
  <si>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</si>
  <si>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</si>
  <si>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</si>
  <si>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</si>
  <si>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</si>
  <si>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</si>
  <si>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</si>
  <si>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</si>
  <si>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</si>
  <si>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</si>
  <si>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</si>
  <si>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</si>
  <si>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</si>
  <si>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</si>
  <si>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</si>
  <si>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</si>
  <si>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</si>
  <si>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</si>
  <si>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</si>
  <si>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</si>
  <si>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</si>
  <si>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</si>
  <si>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</si>
  <si>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</si>
  <si>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</si>
  <si>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</si>
  <si>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</si>
  <si>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</si>
  <si>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</si>
  <si>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</si>
  <si>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</si>
  <si>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</si>
  <si>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</si>
  <si>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</si>
  <si>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</si>
  <si>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</si>
  <si>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</si>
  <si>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</si>
  <si>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</si>
  <si>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</si>
  <si>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</si>
  <si>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</si>
  <si>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</si>
  <si>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</si>
  <si>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</si>
  <si>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</si>
  <si>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</si>
  <si>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</si>
  <si>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</si>
  <si>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</si>
  <si>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</si>
  <si>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</si>
  <si>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</si>
  <si>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</si>
  <si>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</si>
  <si>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</si>
  <si>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</si>
  <si>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</si>
  <si>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</si>
  <si>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</si>
  <si>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</si>
  <si>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</si>
  <si>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</si>
  <si>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</si>
  <si>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</si>
  <si>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</si>
  <si>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</si>
  <si>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</si>
  <si>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</si>
  <si>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</si>
  <si>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</si>
  <si>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</si>
  <si>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</si>
  <si>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</si>
  <si>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</si>
  <si>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</si>
  <si>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</si>
  <si>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</si>
  <si>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</si>
  <si>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</si>
  <si>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</si>
  <si>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</si>
  <si>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</si>
  <si>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</si>
  <si>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</si>
  <si>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</si>
  <si>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</si>
  <si>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</si>
  <si>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</si>
  <si>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</si>
  <si>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</si>
  <si>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</si>
  <si>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</si>
  <si>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</si>
  <si>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</si>
  <si>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</si>
  <si>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</si>
  <si>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</si>
  <si>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</si>
  <si>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</si>
  <si>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</si>
  <si>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</si>
  <si>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</si>
  <si>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</si>
  <si>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</si>
  <si>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</si>
  <si>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</si>
  <si>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</si>
  <si>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</si>
  <si>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</si>
  <si>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</si>
  <si>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</si>
  <si>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</si>
  <si>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</si>
  <si>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</si>
  <si>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</si>
  <si>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</si>
  <si>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</si>
  <si>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</si>
  <si>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</si>
  <si>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</si>
  <si>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</si>
  <si>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</si>
  <si>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</si>
  <si>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</si>
  <si>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</si>
  <si>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</si>
  <si>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</si>
  <si>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</si>
  <si>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</si>
  <si>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</si>
  <si>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</si>
  <si>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</si>
  <si>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</si>
  <si>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</si>
  <si>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</si>
  <si>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</si>
  <si>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</si>
  <si>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</si>
  <si>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</si>
  <si>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</si>
  <si>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</si>
  <si>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</si>
  <si>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</si>
  <si>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</si>
  <si>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</si>
  <si>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</si>
  <si>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</si>
  <si>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</si>
  <si>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</si>
  <si>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</si>
  <si>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</si>
  <si>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</si>
  <si>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</si>
  <si>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</si>
  <si>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</si>
  <si>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</si>
  <si>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</si>
  <si>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</si>
  <si>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</si>
  <si>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</si>
  <si>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</si>
  <si>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</si>
  <si>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</si>
  <si>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</si>
  <si>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</si>
  <si>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</si>
  <si>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</si>
  <si>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</si>
  <si>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</si>
  <si>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</si>
  <si>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</si>
  <si>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</si>
  <si>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</si>
  <si>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</si>
  <si>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</si>
  <si>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</si>
  <si>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</si>
  <si>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</si>
  <si>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</si>
  <si>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</si>
  <si>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</si>
  <si>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</si>
  <si>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</si>
  <si>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</si>
  <si>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</si>
  <si>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</si>
  <si>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</si>
  <si>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</si>
  <si>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</si>
  <si>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</si>
  <si>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</si>
  <si>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</si>
  <si>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</si>
  <si>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</si>
  <si>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</si>
  <si>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</si>
  <si>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</si>
  <si>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</si>
  <si>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</si>
  <si>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</si>
  <si>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</si>
  <si>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</si>
  <si>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</si>
  <si>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</si>
  <si>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</si>
  <si>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</si>
  <si>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</si>
  <si>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</si>
  <si>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</si>
  <si>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</si>
  <si>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</si>
  <si>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</si>
  <si>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</si>
  <si>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</si>
  <si>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</si>
  <si>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</si>
  <si>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</si>
  <si>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</si>
  <si>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</si>
  <si>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</si>
  <si>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</si>
  <si>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</si>
  <si>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</si>
  <si>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</si>
  <si>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</si>
  <si>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</si>
  <si>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</si>
  <si>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</si>
  <si>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</si>
  <si>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</si>
  <si>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</si>
  <si>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</si>
  <si>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</si>
  <si>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</si>
  <si>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</si>
  <si>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</si>
  <si>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</si>
  <si>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</si>
  <si>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</si>
  <si>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</si>
  <si>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</si>
  <si>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</si>
  <si>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</si>
  <si>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</si>
  <si>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</si>
  <si>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</si>
  <si>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</si>
  <si>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</si>
  <si>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</si>
  <si>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</si>
  <si>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</si>
  <si>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</si>
  <si>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</si>
  <si>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</si>
  <si>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</si>
  <si>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</si>
  <si>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</si>
  <si>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</si>
  <si>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</si>
  <si>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</si>
  <si>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</si>
  <si>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</si>
  <si>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</si>
  <si>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</si>
  <si>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</si>
  <si>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</si>
  <si>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</si>
  <si>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</si>
  <si>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</si>
  <si>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</si>
  <si>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</si>
  <si>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</si>
  <si>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</si>
  <si>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</si>
  <si>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</si>
  <si>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</si>
  <si>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</si>
  <si>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</si>
  <si>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</si>
  <si>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</si>
  <si>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</si>
  <si>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</si>
  <si>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</si>
  <si>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</si>
  <si>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</si>
  <si>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</si>
  <si>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</si>
  <si>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</si>
  <si>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</si>
  <si>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</si>
  <si>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</si>
  <si>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</si>
  <si>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</si>
  <si>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</si>
  <si>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</si>
  <si>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</si>
  <si>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</si>
  <si>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</si>
  <si>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</si>
  <si>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</si>
  <si>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</si>
  <si>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</si>
  <si>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</si>
  <si>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</si>
  <si>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</si>
  <si>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</si>
  <si>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</si>
  <si>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</si>
  <si>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</si>
  <si>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</si>
  <si>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</si>
  <si>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</si>
  <si>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</si>
  <si>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</si>
  <si>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</si>
  <si>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</si>
  <si>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</si>
  <si>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</si>
  <si>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</si>
  <si>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</si>
  <si>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</si>
  <si>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</si>
  <si>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</si>
  <si>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</si>
  <si>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</si>
  <si>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</si>
  <si>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</si>
  <si>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</si>
  <si>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</si>
  <si>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</si>
  <si>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</si>
  <si>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</si>
  <si>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</si>
  <si>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</si>
  <si>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</si>
  <si>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</si>
  <si>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</si>
  <si>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</si>
  <si>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</si>
  <si>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</si>
  <si>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</si>
  <si>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</si>
  <si>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</si>
  <si>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</si>
  <si>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</si>
  <si>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</si>
  <si>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</si>
  <si>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</si>
  <si>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</si>
  <si>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</si>
  <si>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</si>
  <si>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</si>
  <si>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</si>
  <si>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</si>
  <si>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</si>
  <si>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</si>
  <si>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</si>
  <si>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</si>
  <si>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</si>
  <si>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</si>
  <si>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</si>
  <si>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</si>
  <si>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</si>
  <si>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</si>
  <si>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</si>
  <si>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</si>
  <si>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</si>
  <si>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</si>
  <si>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</si>
  <si>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</si>
  <si>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</si>
  <si>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</si>
  <si>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</si>
  <si>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</si>
  <si>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</si>
  <si>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</si>
  <si>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</si>
  <si>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</si>
  <si>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</si>
  <si>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</si>
  <si>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</si>
  <si>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</si>
  <si>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</si>
  <si>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</si>
  <si>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</si>
  <si>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</si>
  <si>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</si>
  <si>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</si>
  <si>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</si>
  <si>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</si>
  <si>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</si>
  <si>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</si>
  <si>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</si>
  <si>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</si>
  <si>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</si>
  <si>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</si>
  <si>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</si>
  <si>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</si>
  <si>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</si>
  <si>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</si>
  <si>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</si>
  <si>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</si>
  <si>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</si>
  <si>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</si>
  <si>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</si>
  <si>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</si>
  <si>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</si>
  <si>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</si>
  <si>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</si>
  <si>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</si>
  <si>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</si>
  <si>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</si>
  <si>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</si>
  <si>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</si>
  <si>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</si>
  <si>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</si>
  <si>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</si>
  <si>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</si>
  <si>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</si>
  <si>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</si>
  <si>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</si>
  <si>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</si>
  <si>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</si>
  <si>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</si>
  <si>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</si>
  <si>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</si>
  <si>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</si>
  <si>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</si>
  <si>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</si>
  <si>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</si>
  <si>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</si>
  <si>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</si>
  <si>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</si>
  <si>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</si>
  <si>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</si>
  <si>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</si>
  <si>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</si>
  <si>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</si>
  <si>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</si>
  <si>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</si>
  <si>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</si>
  <si>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</si>
  <si>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</si>
  <si>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</si>
  <si>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</si>
  <si>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</si>
  <si>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</si>
  <si>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</si>
  <si>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</si>
  <si>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</si>
  <si>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</si>
  <si>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</si>
  <si>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</si>
  <si>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</si>
  <si>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</si>
  <si>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</si>
  <si>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</si>
  <si>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</si>
  <si>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</si>
  <si>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</si>
  <si>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</si>
  <si>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</si>
  <si>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</si>
  <si>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</si>
  <si>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</si>
  <si>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</si>
  <si>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</si>
  <si>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</si>
  <si>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</si>
  <si>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</si>
  <si>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</si>
  <si>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</si>
  <si>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</si>
  <si>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</si>
  <si>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</si>
  <si>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</si>
  <si>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</si>
  <si>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</si>
  <si>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</si>
  <si>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</si>
  <si>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</si>
  <si>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</si>
  <si>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</si>
  <si>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</si>
  <si>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</si>
  <si>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</si>
  <si>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</si>
  <si>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</si>
  <si>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</si>
  <si>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</si>
  <si>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</si>
  <si>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</si>
  <si>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</si>
  <si>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</si>
  <si>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</si>
  <si>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</si>
  <si>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</si>
  <si>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</si>
  <si>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</si>
  <si>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</si>
  <si>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</si>
  <si>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</si>
  <si>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</si>
  <si>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</si>
  <si>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</si>
  <si>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</si>
  <si>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</si>
  <si>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</si>
  <si>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</si>
  <si>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</si>
  <si>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</si>
  <si>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</si>
  <si>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</si>
  <si>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</si>
  <si>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</si>
  <si>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</si>
  <si>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</si>
  <si>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</si>
  <si>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</si>
  <si>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</si>
  <si>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</si>
  <si>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</si>
  <si>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</si>
  <si>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</si>
  <si>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</si>
  <si>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</si>
  <si>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</si>
  <si>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</si>
  <si>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</si>
  <si>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</si>
  <si>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</si>
  <si>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</si>
  <si>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</si>
  <si>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</si>
  <si>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</si>
  <si>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</si>
  <si>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</si>
  <si>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</si>
  <si>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</si>
  <si>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</si>
  <si>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</si>
  <si>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</si>
  <si>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</si>
  <si>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</si>
  <si>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</si>
  <si>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</si>
  <si>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</si>
  <si>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</si>
  <si>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</si>
  <si>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</si>
  <si>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</si>
  <si>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</si>
  <si>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</si>
  <si>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</si>
  <si>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</si>
  <si>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</si>
  <si>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</si>
  <si>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</si>
  <si>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</si>
  <si>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</si>
  <si>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</si>
  <si>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</si>
  <si>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</si>
  <si>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</si>
  <si>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</si>
  <si>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</si>
  <si>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</si>
  <si>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</si>
  <si>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</si>
  <si>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</si>
  <si>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</si>
  <si>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</si>
  <si>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</si>
  <si>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</si>
  <si>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</si>
  <si>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</si>
  <si>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</si>
  <si>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</si>
  <si>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</si>
  <si>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</si>
  <si>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</si>
  <si>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</si>
  <si>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</si>
  <si>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</si>
  <si>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</si>
  <si>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</si>
  <si>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</si>
  <si>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</si>
  <si>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</si>
  <si>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</si>
  <si>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</si>
  <si>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</si>
  <si>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</si>
  <si>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</si>
  <si>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</si>
  <si>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</si>
  <si>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</si>
  <si>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</si>
  <si>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</si>
  <si>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</si>
  <si>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</si>
  <si>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</si>
  <si>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</si>
  <si>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</si>
  <si>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</si>
  <si>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</si>
  <si>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</si>
  <si>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</si>
  <si>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</si>
  <si>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</si>
  <si>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</si>
  <si>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</si>
  <si>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</si>
  <si>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</si>
  <si>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</si>
  <si>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</si>
  <si>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</si>
  <si>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</si>
  <si>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</si>
  <si>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</si>
  <si>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</si>
  <si>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</si>
  <si>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</si>
  <si>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</si>
  <si>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</si>
  <si>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</si>
  <si>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</si>
  <si>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</si>
  <si>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</si>
  <si>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</si>
  <si>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</si>
  <si>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</si>
  <si>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</si>
  <si>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</si>
  <si>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</si>
  <si>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</si>
  <si>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</si>
  <si>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</si>
  <si>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</si>
  <si>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</si>
  <si>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</si>
  <si>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</si>
  <si>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</si>
  <si>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</si>
  <si>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</si>
  <si>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</si>
  <si>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</si>
  <si>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</si>
  <si>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</si>
  <si>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</si>
  <si>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</si>
  <si>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</si>
  <si>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</si>
  <si>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</si>
  <si>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</si>
  <si>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</si>
  <si>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</si>
  <si>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</si>
  <si>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</si>
  <si>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</si>
  <si>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</si>
  <si>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</si>
  <si>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</si>
  <si>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</si>
  <si>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</si>
  <si>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</si>
  <si>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</si>
  <si>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</si>
  <si>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</si>
  <si>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</si>
  <si>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</si>
  <si>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</si>
  <si>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</si>
  <si>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</si>
  <si>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</si>
  <si>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</si>
  <si>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</si>
  <si>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</si>
  <si>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</si>
  <si>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</si>
  <si>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</si>
  <si>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</si>
  <si>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</si>
  <si>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</si>
  <si>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</si>
  <si>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</si>
  <si>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</si>
  <si>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</si>
  <si>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</si>
  <si>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</si>
  <si>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</si>
  <si>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</si>
  <si>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</si>
  <si>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</si>
  <si>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</si>
  <si>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</si>
  <si>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</si>
  <si>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</si>
  <si>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</si>
  <si>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</si>
  <si>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</si>
  <si>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</si>
  <si>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</si>
  <si>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</si>
  <si>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</si>
  <si>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</si>
  <si>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</si>
  <si>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</si>
  <si>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</si>
  <si>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</si>
  <si>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</si>
  <si>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</si>
  <si>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</si>
  <si>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</si>
  <si>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</si>
  <si>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</si>
  <si>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</si>
  <si>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</si>
  <si>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</si>
  <si>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</si>
  <si>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</si>
  <si>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</si>
  <si>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</si>
  <si>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</si>
  <si>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</si>
  <si>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</si>
  <si>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</si>
  <si>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</si>
  <si>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</si>
  <si>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</si>
  <si>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</si>
  <si>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</si>
  <si>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</si>
  <si>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</si>
  <si>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</si>
  <si>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</si>
  <si>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</si>
  <si>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</si>
  <si>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</si>
  <si>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</si>
  <si>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</si>
  <si>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</si>
  <si>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</si>
  <si>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</si>
  <si>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</si>
  <si>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</si>
  <si>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</si>
  <si>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</si>
  <si>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</si>
  <si>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</si>
  <si>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</si>
  <si>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</si>
  <si>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</si>
  <si>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</si>
  <si>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</si>
  <si>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</si>
  <si>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</si>
  <si>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</si>
  <si>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</si>
  <si>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</si>
  <si>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</si>
  <si>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</si>
  <si>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</si>
  <si>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</si>
  <si>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</si>
  <si>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</si>
  <si>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</si>
  <si>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</si>
  <si>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</si>
  <si>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</si>
  <si>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</si>
  <si>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</si>
  <si>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</si>
  <si>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</si>
  <si>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</si>
  <si>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</si>
  <si>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</si>
  <si>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</si>
  <si>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</si>
  <si>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</si>
  <si>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</si>
  <si>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</si>
  <si>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</si>
  <si>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</si>
  <si>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</si>
  <si>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</si>
  <si>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</si>
  <si>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</si>
  <si>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</si>
  <si>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</si>
  <si>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</si>
  <si>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</si>
  <si>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</si>
  <si>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</si>
  <si>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</si>
  <si>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</si>
  <si>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</si>
  <si>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</si>
  <si>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</si>
  <si>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</si>
  <si>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</si>
  <si>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</si>
  <si>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</si>
  <si>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</si>
  <si>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</si>
  <si>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</si>
  <si>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</si>
  <si>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</si>
  <si>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</si>
  <si>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</si>
  <si>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</si>
  <si>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</si>
  <si>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</si>
  <si>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</si>
  <si>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</si>
  <si>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</si>
  <si>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</si>
  <si>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</si>
  <si>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</si>
  <si>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</si>
  <si>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</si>
  <si>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</si>
  <si>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</si>
  <si>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</si>
  <si>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</si>
  <si>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</si>
  <si>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</si>
  <si>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</si>
  <si>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</si>
  <si>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</si>
  <si>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</si>
  <si>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</si>
  <si>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</si>
  <si>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</si>
  <si>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</si>
  <si>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</si>
  <si>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</si>
  <si>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</si>
  <si>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</si>
  <si>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</si>
  <si>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</si>
  <si>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</si>
  <si>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</si>
  <si>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</si>
  <si>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</si>
  <si>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</si>
  <si>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</si>
  <si>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</si>
  <si>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</si>
  <si>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</si>
  <si>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</si>
  <si>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</si>
  <si>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</si>
  <si>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</si>
  <si>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</si>
  <si>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</si>
  <si>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</si>
  <si>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</si>
  <si>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</si>
  <si>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</si>
  <si>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</si>
  <si>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</si>
  <si>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</si>
  <si>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</si>
  <si>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</si>
  <si>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</si>
  <si>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</si>
  <si>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</si>
  <si>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</si>
  <si>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</si>
  <si>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</si>
  <si>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</si>
  <si>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</si>
  <si>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</si>
  <si>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</si>
  <si>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</si>
  <si>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</si>
  <si>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</si>
  <si>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</si>
  <si>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</si>
  <si>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</si>
  <si>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</si>
  <si>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</si>
  <si>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</si>
  <si>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</si>
  <si>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</si>
  <si>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</si>
  <si>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</si>
  <si>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</si>
  <si>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</si>
  <si>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</si>
  <si>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</si>
  <si>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</si>
  <si>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</si>
  <si>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</si>
  <si>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</si>
  <si>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</si>
  <si>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</si>
  <si>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</si>
  <si>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</si>
  <si>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</si>
  <si>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</si>
  <si>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</si>
  <si>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</si>
  <si>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</si>
  <si>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</si>
  <si>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</si>
  <si>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</si>
  <si>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</si>
  <si>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</si>
  <si>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</si>
  <si>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</si>
  <si>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</si>
  <si>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</si>
  <si>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</si>
  <si>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</si>
  <si>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</si>
  <si>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</si>
  <si>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</si>
  <si>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</si>
  <si>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</si>
  <si>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</si>
  <si>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</si>
  <si>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</si>
  <si>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</si>
  <si>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</si>
  <si>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</si>
  <si>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</si>
  <si>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</si>
  <si>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</si>
  <si>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</si>
  <si>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</si>
  <si>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</si>
  <si>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</si>
  <si>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</si>
  <si>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</si>
  <si>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</si>
  <si>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</si>
  <si>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</si>
  <si>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</si>
  <si>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</si>
  <si>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</si>
  <si>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</si>
  <si>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</si>
  <si>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</si>
  <si>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</si>
  <si>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</si>
  <si>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</si>
  <si>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</si>
  <si>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</si>
  <si>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</si>
  <si>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</si>
  <si>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</si>
  <si>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</si>
  <si>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</si>
  <si>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</si>
  <si>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</si>
  <si>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</si>
  <si>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</si>
  <si>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</si>
  <si>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</si>
  <si>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</si>
  <si>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</si>
  <si>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</si>
  <si>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</si>
  <si>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</si>
  <si>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</si>
  <si>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</si>
  <si>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</si>
  <si>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</si>
  <si>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</si>
  <si>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</si>
  <si>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</si>
  <si>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</si>
  <si>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</si>
  <si>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</si>
  <si>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</si>
  <si>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</si>
  <si>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</si>
  <si>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</si>
  <si>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</si>
  <si>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</si>
  <si>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</si>
  <si>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</si>
  <si>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</si>
  <si>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</si>
  <si>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</si>
  <si>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</si>
  <si>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</si>
  <si>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</si>
  <si>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</si>
  <si>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</si>
  <si>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</si>
  <si>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</si>
  <si>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</si>
  <si>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</si>
  <si>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</si>
  <si>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</si>
  <si>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</si>
  <si>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</si>
  <si>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</si>
  <si>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</si>
  <si>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</si>
  <si>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</si>
  <si>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</si>
  <si>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</si>
  <si>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</si>
  <si>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</si>
  <si>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</si>
  <si>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</si>
  <si>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</si>
  <si>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</si>
  <si>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</si>
  <si>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</si>
  <si>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</si>
  <si>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</si>
  <si>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</si>
  <si>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</si>
  <si>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</si>
  <si>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</si>
  <si>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</si>
  <si>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</si>
  <si>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</si>
  <si>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</si>
  <si>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</si>
  <si>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</si>
  <si>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</si>
  <si>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</si>
  <si>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</si>
  <si>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</si>
  <si>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</si>
  <si>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</si>
  <si>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</si>
  <si>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</si>
  <si>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</si>
  <si>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</si>
  <si>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</si>
  <si>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</si>
  <si>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</si>
  <si>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</si>
  <si>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</si>
  <si>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</si>
  <si>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</si>
  <si>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</si>
  <si>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</si>
  <si>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</si>
  <si>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</si>
  <si>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</si>
  <si>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</si>
  <si>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</si>
  <si>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</si>
  <si>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</si>
  <si>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</si>
  <si>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</si>
  <si>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</si>
  <si>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</si>
  <si>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</si>
  <si>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</si>
  <si>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</si>
  <si>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</si>
  <si>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</si>
  <si>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</si>
  <si>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</si>
  <si>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</si>
  <si>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</si>
  <si>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</si>
  <si>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</si>
  <si>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</si>
  <si>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</si>
  <si>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</si>
  <si>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</si>
  <si>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</si>
  <si>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</si>
  <si>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</si>
  <si>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</si>
  <si>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</si>
  <si>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</si>
  <si>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</si>
  <si>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</si>
  <si>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</si>
  <si>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</si>
  <si>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</si>
  <si>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</si>
  <si>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</si>
  <si>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</si>
  <si>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</si>
  <si>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</si>
  <si>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</si>
  <si>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</si>
  <si>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</si>
  <si>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</si>
  <si>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</si>
  <si>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</si>
  <si>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</si>
  <si>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</si>
  <si>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</si>
  <si>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</si>
  <si>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</si>
  <si>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</si>
  <si>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</si>
  <si>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</si>
  <si>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</si>
  <si>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</si>
  <si>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</si>
  <si>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</si>
  <si>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</si>
  <si>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</si>
  <si>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</si>
  <si>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</si>
  <si>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</si>
  <si>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</si>
  <si>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</si>
  <si>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</si>
  <si>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</si>
  <si>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</si>
  <si>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</si>
  <si>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</si>
  <si>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</si>
  <si>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</si>
  <si>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</si>
  <si>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</si>
  <si>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</si>
  <si>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</si>
  <si>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</si>
  <si>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</si>
  <si>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</si>
  <si>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</si>
  <si>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</si>
  <si>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</si>
  <si>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</si>
  <si>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</si>
  <si>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</si>
  <si>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</si>
  <si>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</si>
  <si>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</si>
  <si>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</si>
  <si>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</si>
  <si>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</si>
  <si>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</si>
  <si>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</si>
  <si>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</si>
  <si>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</si>
  <si>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</si>
  <si>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</si>
  <si>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</si>
  <si>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</si>
  <si>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</si>
  <si>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</si>
  <si>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</si>
  <si>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</si>
  <si>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</si>
  <si>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</si>
  <si>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</si>
  <si>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</si>
  <si>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</si>
  <si>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</si>
  <si>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</si>
  <si>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</si>
  <si>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</si>
  <si>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</si>
  <si>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</si>
  <si>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</si>
  <si>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</si>
  <si>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</si>
  <si>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</si>
  <si>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</si>
  <si>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</si>
  <si>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</si>
  <si>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</si>
  <si>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</si>
  <si>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</si>
  <si>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</si>
  <si>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</si>
  <si>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</si>
  <si>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</si>
  <si>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</si>
  <si>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</si>
  <si>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</si>
  <si>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</si>
  <si>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</si>
  <si>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</si>
  <si>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</si>
  <si>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</si>
  <si>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</si>
  <si>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</si>
  <si>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</si>
  <si>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</si>
  <si>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</si>
  <si>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</si>
  <si>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</si>
  <si>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</si>
  <si>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</si>
  <si>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</si>
  <si>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</si>
  <si>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</si>
  <si>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</si>
  <si>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</si>
  <si>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</si>
  <si>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</si>
  <si>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</si>
  <si>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</si>
  <si>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</si>
  <si>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</si>
  <si>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</si>
  <si>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</si>
  <si>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</si>
  <si>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</si>
  <si>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</si>
  <si>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</si>
  <si>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</si>
  <si>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</si>
  <si>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</si>
  <si>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</si>
  <si>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</si>
  <si>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</si>
  <si>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</si>
  <si>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</si>
  <si>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</si>
  <si>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</si>
  <si>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</si>
  <si>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</si>
  <si>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</si>
  <si>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</si>
  <si>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</si>
  <si>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</si>
  <si>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</si>
  <si>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</si>
  <si>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</si>
  <si>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</si>
  <si>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</si>
  <si>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</si>
  <si>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</si>
  <si>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</si>
  <si>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</si>
  <si>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</si>
  <si>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</si>
  <si>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</si>
  <si>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</si>
  <si>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</si>
  <si>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</si>
  <si>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</si>
  <si>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</si>
  <si>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</si>
  <si>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</si>
  <si>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</si>
  <si>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</si>
  <si>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</si>
  <si>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</si>
  <si>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</si>
  <si>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</si>
  <si>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</si>
  <si>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</si>
  <si>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</si>
  <si>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</si>
  <si>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</si>
  <si>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</si>
  <si>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</si>
  <si>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</si>
  <si>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</si>
  <si>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</si>
  <si>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</si>
  <si>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</si>
  <si>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</si>
  <si>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</si>
  <si>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</si>
  <si>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</si>
  <si>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</si>
  <si>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</si>
  <si>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</si>
  <si>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</si>
  <si>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</si>
  <si>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</si>
  <si>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</si>
  <si>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</si>
  <si>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</si>
  <si>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</si>
  <si>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</si>
  <si>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</si>
  <si>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</si>
  <si>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</si>
  <si>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</si>
  <si>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</si>
  <si>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</si>
  <si>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</si>
  <si>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</si>
  <si>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</si>
  <si>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</si>
  <si>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</si>
  <si>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</si>
  <si>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</si>
  <si>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</si>
  <si>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</si>
  <si>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</si>
  <si>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</si>
  <si>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</si>
  <si>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</si>
  <si>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</si>
  <si>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</si>
  <si>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</si>
  <si>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</si>
  <si>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</si>
  <si>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</si>
  <si>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</si>
  <si>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</si>
  <si>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</si>
  <si>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</si>
  <si>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</si>
  <si>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</si>
  <si>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</si>
  <si>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</si>
  <si>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</si>
  <si>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</si>
  <si>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</si>
  <si>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</si>
  <si>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</si>
  <si>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</si>
  <si>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</si>
  <si>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</si>
  <si>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</si>
  <si>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</si>
  <si>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</si>
  <si>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</si>
  <si>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</si>
  <si>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</si>
  <si>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</si>
  <si>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</si>
  <si>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</si>
  <si>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</si>
  <si>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</si>
  <si>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</si>
  <si>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</si>
  <si>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</si>
  <si>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</si>
  <si>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</si>
  <si>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</si>
  <si>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</si>
  <si>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</si>
  <si>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</si>
  <si>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</si>
  <si>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</si>
  <si>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</si>
  <si>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</si>
  <si>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</si>
  <si>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</si>
  <si>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</si>
  <si>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</si>
  <si>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</si>
  <si>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</si>
  <si>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</si>
  <si>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</si>
  <si>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</si>
  <si>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</si>
  <si>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</si>
  <si>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</si>
  <si>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</si>
  <si>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</si>
  <si>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</si>
  <si>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</si>
  <si>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</si>
  <si>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</si>
  <si>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</si>
  <si>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</si>
  <si>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</si>
  <si>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</si>
  <si>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</si>
  <si>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</si>
  <si>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</si>
  <si>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</si>
  <si>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</si>
  <si>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</si>
  <si>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</si>
  <si>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</si>
  <si>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</si>
  <si>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</si>
  <si>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</si>
  <si>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</si>
  <si>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</si>
  <si>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</si>
  <si>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</si>
  <si>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</si>
  <si>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</si>
  <si>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</si>
  <si>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</si>
  <si>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</si>
  <si>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</si>
  <si>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</si>
  <si>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</si>
  <si>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</si>
  <si>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</si>
  <si>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</si>
  <si>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</si>
  <si>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</si>
  <si>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</si>
  <si>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</si>
  <si>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</si>
  <si>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</si>
  <si>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</si>
  <si>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</si>
  <si>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</si>
  <si>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</si>
  <si>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</si>
  <si>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</si>
  <si>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</si>
  <si>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</si>
  <si>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</si>
  <si>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</si>
  <si>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</si>
  <si>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</si>
  <si>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</si>
  <si>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</si>
  <si>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</si>
  <si>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</si>
  <si>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</si>
  <si>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</si>
  <si>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</si>
  <si>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</si>
  <si>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</si>
  <si>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</si>
  <si>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</si>
  <si>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</si>
  <si>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</si>
  <si>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</si>
  <si>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</si>
  <si>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</si>
  <si>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</si>
  <si>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</si>
  <si>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</si>
  <si>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</si>
  <si>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</si>
  <si>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</si>
  <si>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</si>
  <si>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</si>
  <si>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</si>
  <si>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</si>
  <si>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</si>
  <si>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</si>
  <si>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</si>
  <si>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</si>
  <si>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</si>
  <si>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</si>
  <si>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</si>
  <si>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</si>
  <si>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</si>
  <si>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</si>
  <si>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</si>
  <si>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</si>
  <si>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</si>
  <si>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</si>
  <si>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</si>
  <si>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</si>
  <si>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</si>
  <si>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</si>
  <si>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</si>
  <si>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</si>
  <si>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</si>
  <si>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</si>
  <si>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</si>
  <si>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</si>
  <si>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</si>
  <si>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</si>
  <si>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</si>
  <si>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</si>
  <si>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</si>
  <si>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</si>
  <si>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</si>
  <si>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</si>
  <si>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</si>
  <si>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</si>
  <si>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</si>
  <si>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</si>
  <si>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</si>
  <si>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</si>
  <si>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</si>
  <si>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</si>
  <si>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</si>
  <si>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</si>
  <si>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</si>
  <si>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</si>
  <si>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</si>
  <si>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</si>
  <si>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</si>
  <si>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</si>
  <si>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</si>
  <si>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</si>
  <si>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</si>
  <si>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</si>
  <si>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</si>
  <si>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</si>
  <si>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</si>
  <si>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</si>
  <si>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</si>
  <si>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</si>
  <si>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</si>
  <si>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</si>
  <si>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</si>
  <si>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</si>
  <si>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</si>
  <si>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</si>
  <si>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</si>
  <si>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</si>
  <si>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</si>
  <si>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</si>
  <si>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</si>
  <si>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</si>
  <si>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</si>
  <si>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</si>
  <si>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</si>
  <si>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</si>
  <si>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</si>
  <si>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</si>
  <si>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</si>
  <si>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</si>
  <si>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</si>
  <si>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</si>
  <si>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</si>
  <si>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</si>
  <si>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</si>
  <si>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</si>
  <si>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</si>
  <si>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</si>
  <si>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</si>
  <si>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</si>
  <si>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</si>
  <si>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</si>
  <si>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</si>
  <si>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</si>
  <si>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</si>
  <si>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</si>
  <si>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</si>
  <si>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</si>
  <si>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</si>
  <si>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</si>
  <si>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</si>
  <si>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</si>
  <si>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</si>
  <si>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</si>
  <si>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</si>
  <si>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</si>
  <si>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</si>
  <si>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</si>
  <si>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</si>
  <si>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</si>
  <si>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</si>
  <si>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</si>
  <si>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</si>
  <si>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</si>
  <si>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</si>
  <si>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</si>
  <si>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</si>
  <si>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</si>
  <si>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</si>
  <si>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</si>
  <si>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</si>
  <si>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</si>
  <si>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</si>
  <si>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</si>
  <si>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</si>
  <si>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</si>
  <si>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</si>
  <si>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</si>
  <si>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</si>
  <si>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</si>
  <si>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</si>
  <si>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</si>
  <si>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</si>
  <si>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</si>
  <si>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</si>
  <si>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</si>
  <si>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</si>
  <si>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</si>
  <si>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</si>
  <si>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</si>
  <si>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</si>
  <si>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</si>
  <si>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</si>
  <si>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</si>
  <si>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</si>
  <si>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</si>
  <si>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</si>
  <si>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</si>
  <si>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</si>
  <si>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</si>
  <si>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</si>
  <si>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</si>
  <si>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</si>
  <si>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</si>
  <si>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</si>
  <si>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</si>
  <si>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</si>
  <si>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</si>
  <si>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</si>
  <si>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</si>
  <si>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</si>
  <si>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</si>
  <si>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</si>
  <si>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</si>
  <si>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</si>
  <si>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</si>
  <si>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</si>
  <si>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</si>
  <si>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</si>
  <si>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</si>
  <si>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</si>
  <si>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</si>
  <si>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</si>
  <si>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</si>
  <si>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</si>
  <si>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</si>
  <si>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</si>
  <si>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</si>
  <si>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</si>
  <si>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</si>
  <si>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</si>
  <si>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</si>
  <si>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</si>
  <si>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</si>
  <si>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</si>
  <si>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</si>
  <si>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</si>
  <si>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</si>
  <si>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</si>
  <si>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</si>
  <si>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</si>
  <si>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</si>
  <si>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</si>
  <si>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</si>
  <si>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</si>
  <si>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</si>
  <si>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</si>
  <si>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</si>
  <si>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</si>
  <si>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</si>
  <si>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</si>
  <si>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</si>
  <si>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</si>
  <si>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</si>
  <si>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</si>
  <si>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</si>
  <si>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</si>
  <si>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</si>
  <si>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</si>
  <si>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</si>
  <si>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</si>
  <si>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</si>
  <si>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</si>
  <si>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</si>
  <si>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</si>
  <si>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</si>
  <si>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</si>
  <si>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</si>
  <si>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</si>
  <si>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</si>
  <si>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</si>
  <si>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</si>
  <si>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</si>
  <si>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</si>
  <si>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</si>
  <si>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</si>
  <si>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</si>
  <si>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</si>
  <si>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</si>
  <si>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</si>
  <si>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</si>
  <si>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</si>
  <si>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</si>
  <si>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</si>
  <si>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</si>
  <si>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</si>
  <si>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</si>
  <si>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</si>
  <si>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</si>
  <si>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</si>
  <si>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</si>
  <si>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</si>
  <si>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</si>
  <si>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</si>
  <si>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</si>
  <si>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</si>
  <si>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</si>
  <si>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</si>
  <si>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</si>
  <si>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</si>
  <si>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</si>
  <si>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</si>
  <si>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</si>
  <si>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</si>
  <si>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</si>
  <si>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</si>
  <si>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</si>
  <si>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</si>
  <si>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</si>
  <si>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</si>
  <si>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</si>
  <si>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</si>
  <si>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</si>
  <si>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</si>
  <si>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</si>
  <si>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</si>
  <si>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</si>
  <si>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</si>
  <si>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</si>
  <si>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</si>
  <si>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</si>
  <si>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</si>
  <si>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</si>
  <si>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</si>
  <si>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</si>
  <si>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</si>
  <si>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</si>
  <si>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</si>
  <si>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</si>
  <si>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</si>
  <si>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</si>
  <si>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</si>
  <si>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</si>
  <si>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</si>
  <si>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</si>
  <si>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</si>
  <si>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</si>
  <si>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</si>
  <si>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</si>
  <si>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</si>
  <si>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</si>
  <si>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</si>
  <si>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</si>
  <si>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</si>
  <si>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</si>
  <si>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</si>
  <si>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</si>
  <si>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</si>
  <si>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</si>
  <si>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</si>
  <si>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</si>
  <si>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</si>
  <si>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</si>
  <si>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</si>
  <si>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</si>
  <si>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</si>
  <si>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</si>
  <si>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</si>
  <si>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</si>
  <si>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</si>
  <si>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</si>
  <si>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</si>
  <si>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</si>
  <si>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</si>
  <si>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</si>
  <si>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</si>
  <si>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</si>
  <si>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</si>
  <si>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</si>
  <si>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</si>
  <si>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</si>
  <si>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</si>
  <si>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</si>
  <si>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</si>
  <si>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</si>
  <si>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</si>
  <si>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</si>
  <si>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</si>
  <si>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</si>
  <si>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</si>
  <si>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</si>
  <si>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</si>
  <si>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</si>
  <si>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</si>
  <si>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</si>
  <si>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</si>
  <si>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</si>
  <si>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</si>
  <si>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</si>
  <si>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</si>
  <si>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</si>
  <si>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</si>
  <si>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</si>
  <si>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</si>
  <si>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</si>
  <si>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</si>
  <si>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</si>
  <si>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</si>
  <si>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</si>
  <si>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</si>
  <si>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</si>
  <si>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</si>
  <si>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</si>
  <si>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</si>
  <si>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</si>
  <si>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</si>
  <si>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</si>
  <si>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</si>
  <si>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</si>
  <si>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</si>
  <si>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</si>
  <si>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</si>
  <si>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</si>
  <si>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</si>
  <si>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</si>
  <si>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</si>
  <si>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</si>
  <si>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</si>
  <si>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</si>
  <si>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</si>
  <si>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</si>
  <si>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</si>
  <si>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</si>
  <si>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</si>
  <si>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</si>
  <si>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</si>
  <si>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</si>
  <si>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</si>
  <si>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</si>
  <si>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</si>
  <si>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</si>
  <si>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</si>
  <si>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</si>
  <si>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</si>
  <si>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</si>
  <si>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</si>
  <si>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</si>
  <si>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</si>
  <si>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</si>
  <si>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</si>
  <si>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</si>
  <si>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</si>
  <si>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</si>
  <si>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</si>
  <si>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</si>
  <si>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</si>
  <si>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</si>
  <si>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</si>
  <si>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</si>
  <si>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</si>
  <si>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</si>
  <si>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</si>
  <si>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</si>
  <si>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</si>
  <si>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</si>
  <si>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</si>
  <si>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</si>
  <si>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</si>
  <si>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</si>
  <si>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</si>
  <si>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</si>
  <si>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</si>
  <si>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</si>
  <si>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</si>
  <si>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</si>
  <si>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</si>
  <si>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</si>
  <si>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</si>
  <si>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</si>
  <si>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</si>
  <si>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</si>
  <si>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</si>
  <si>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</si>
  <si>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</si>
  <si>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</si>
  <si>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</si>
  <si>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</si>
  <si>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</si>
  <si>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</si>
  <si>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</si>
  <si>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</si>
  <si>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</si>
  <si>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</si>
  <si>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</si>
  <si>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</si>
  <si>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</si>
  <si>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</si>
  <si>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</si>
  <si>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</si>
  <si>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</si>
  <si>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</si>
  <si>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</si>
  <si>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</si>
  <si>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</si>
  <si>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</si>
  <si>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</si>
  <si>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</si>
  <si>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</si>
  <si>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</si>
  <si>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</si>
  <si>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</si>
  <si>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</si>
  <si>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</si>
  <si>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</si>
  <si>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</si>
  <si>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</si>
  <si>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</si>
  <si>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</si>
  <si>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</si>
  <si>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</si>
  <si>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</si>
  <si>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</si>
  <si>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</si>
  <si>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</si>
  <si>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</si>
  <si>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</si>
  <si>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</si>
  <si>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</si>
  <si>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</si>
  <si>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</si>
  <si>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</si>
  <si>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</si>
  <si>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</si>
  <si>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</si>
  <si>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</si>
  <si>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</si>
  <si>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</si>
  <si>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</si>
  <si>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</si>
  <si>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</si>
  <si>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</si>
  <si>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</si>
  <si>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</si>
  <si>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</si>
  <si>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</si>
  <si>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</si>
  <si>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</si>
  <si>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</si>
  <si>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</si>
  <si>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</si>
  <si>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</si>
  <si>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</si>
  <si>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</si>
  <si>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</si>
  <si>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</si>
  <si>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</si>
  <si>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</si>
  <si>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</si>
  <si>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</si>
  <si>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</si>
  <si>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</si>
  <si>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</si>
  <si>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</si>
  <si>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</si>
  <si>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</si>
  <si>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</si>
  <si>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</si>
  <si>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</si>
  <si>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</si>
  <si>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</si>
  <si>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</si>
  <si>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</si>
  <si>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</si>
  <si>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</si>
  <si>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</si>
  <si>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</si>
  <si>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</si>
  <si>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</si>
  <si>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</si>
  <si>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</si>
  <si>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</si>
  <si>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</si>
  <si>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</si>
  <si>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</si>
  <si>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</si>
  <si>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</si>
  <si>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</si>
  <si>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</si>
  <si>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</si>
  <si>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</si>
  <si>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</si>
  <si>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</si>
  <si>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</si>
  <si>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</si>
  <si>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</si>
  <si>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</si>
  <si>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</si>
  <si>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</si>
  <si>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</si>
  <si>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</si>
  <si>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</si>
  <si>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</si>
  <si>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</si>
  <si>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</si>
  <si>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</si>
  <si>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</si>
  <si>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</si>
  <si>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</si>
  <si>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</si>
  <si>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</si>
  <si>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</si>
  <si>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</si>
  <si>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</si>
  <si>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</si>
  <si>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</si>
  <si>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</si>
  <si>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</si>
  <si>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</si>
  <si>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</si>
  <si>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</si>
  <si>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</si>
  <si>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</si>
  <si>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</si>
  <si>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</si>
  <si>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</si>
  <si>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</si>
  <si>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</si>
  <si>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</si>
  <si>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</si>
  <si>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</si>
  <si>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</si>
  <si>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</si>
  <si>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</si>
  <si>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</si>
  <si>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</si>
  <si>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</si>
  <si>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</si>
  <si>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</si>
  <si>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</si>
  <si>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</si>
  <si>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</si>
  <si>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</si>
  <si>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</si>
  <si>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</si>
  <si>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</si>
  <si>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</si>
  <si>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</si>
  <si>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</si>
  <si>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</si>
  <si>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</si>
  <si>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</si>
  <si>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</si>
  <si>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</si>
  <si>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</si>
  <si>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</si>
  <si>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</si>
  <si>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</si>
  <si>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</si>
  <si>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</si>
  <si>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</si>
  <si>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</si>
  <si>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</si>
  <si>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</si>
  <si>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</si>
  <si>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</si>
  <si>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</si>
  <si>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</si>
  <si>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</si>
  <si>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</si>
  <si>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</si>
  <si>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</si>
  <si>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</si>
  <si>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</si>
  <si>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</si>
  <si>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</si>
  <si>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</si>
  <si>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</si>
  <si>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</si>
  <si>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</si>
  <si>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</si>
  <si>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</si>
  <si>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</si>
  <si>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</si>
  <si>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</si>
  <si>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</si>
  <si>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</si>
  <si>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</si>
  <si>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</si>
  <si>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</si>
  <si>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</si>
  <si>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</si>
  <si>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</si>
  <si>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</si>
  <si>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</si>
  <si>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</si>
  <si>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</si>
  <si>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</si>
  <si>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</si>
  <si>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</si>
  <si>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</si>
  <si>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</si>
  <si>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</si>
  <si>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</si>
  <si>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</si>
  <si>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</si>
  <si>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</si>
  <si>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</si>
  <si>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</si>
  <si>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</si>
  <si>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</si>
  <si>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</si>
  <si>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</si>
  <si>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</si>
  <si>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</si>
  <si>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</si>
  <si>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</si>
  <si>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</si>
  <si>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</si>
  <si>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</si>
  <si>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</si>
  <si>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</si>
  <si>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</si>
  <si>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</si>
  <si>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</si>
  <si>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</si>
  <si>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</si>
  <si>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</si>
  <si>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</si>
  <si>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</si>
  <si>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</si>
  <si>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</si>
  <si>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</si>
  <si>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</si>
  <si>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</si>
  <si>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</si>
  <si>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</si>
  <si>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</si>
  <si>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</si>
  <si>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</si>
  <si>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</si>
  <si>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</si>
  <si>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</si>
  <si>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</si>
  <si>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</si>
  <si>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</si>
  <si>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</si>
  <si>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</si>
  <si>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</si>
  <si>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</si>
  <si>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</si>
  <si>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</si>
  <si>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</si>
  <si>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</si>
  <si>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</si>
  <si>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</si>
  <si>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</si>
  <si>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</si>
  <si>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</si>
  <si>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</si>
  <si>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</si>
  <si>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</si>
  <si>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</si>
  <si>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</si>
  <si>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</si>
  <si>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</si>
  <si>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</si>
  <si>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</si>
  <si>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</si>
  <si>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</si>
  <si>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</si>
  <si>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</si>
  <si>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</si>
  <si>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</si>
  <si>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</si>
  <si>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</si>
  <si>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</si>
  <si>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</si>
  <si>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</si>
  <si>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</si>
  <si>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</si>
  <si>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</si>
  <si>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</si>
  <si>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</si>
  <si>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</si>
  <si>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</si>
  <si>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</si>
  <si>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</si>
  <si>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</si>
  <si>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</si>
  <si>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</si>
  <si>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</si>
  <si>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</si>
  <si>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</si>
  <si>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</si>
  <si>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</si>
  <si>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</si>
  <si>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</si>
  <si>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</si>
  <si>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</si>
  <si>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</si>
  <si>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</si>
  <si>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</si>
  <si>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</si>
  <si>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</si>
  <si>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</si>
  <si>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</si>
  <si>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</si>
  <si>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</si>
  <si>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</si>
  <si>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</si>
  <si>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</si>
  <si>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</si>
  <si>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</si>
  <si>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</si>
  <si>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</si>
  <si>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</si>
  <si>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</si>
  <si>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</si>
  <si>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</si>
  <si>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</si>
  <si>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</si>
  <si>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</si>
  <si>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</si>
  <si>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</si>
  <si>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</si>
  <si>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</si>
  <si>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</si>
  <si>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</si>
  <si>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</si>
  <si>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</si>
  <si>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</si>
  <si>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</si>
  <si>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</si>
  <si>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</si>
  <si>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</si>
  <si>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</si>
  <si>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</si>
  <si>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</si>
  <si>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</si>
  <si>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</si>
  <si>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</si>
  <si>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</si>
  <si>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</si>
  <si>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</si>
  <si>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</si>
  <si>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</si>
  <si>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</si>
  <si>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</si>
  <si>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</si>
  <si>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</si>
  <si>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</si>
  <si>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</si>
  <si>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</si>
  <si>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</si>
  <si>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</si>
  <si>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</si>
  <si>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</si>
  <si>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</si>
  <si>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</si>
  <si>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</si>
  <si>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</si>
  <si>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</si>
  <si>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</si>
  <si>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</si>
  <si>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</si>
  <si>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</si>
  <si>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</si>
  <si>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</si>
  <si>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</si>
  <si>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</si>
  <si>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</si>
  <si>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</si>
  <si>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</si>
  <si>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</si>
  <si>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</si>
  <si>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</si>
  <si>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</si>
  <si>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</si>
  <si>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</si>
  <si>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</si>
  <si>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</si>
  <si>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</si>
  <si>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</si>
  <si>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</si>
  <si>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</si>
  <si>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</si>
  <si>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</si>
  <si>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</si>
  <si>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</si>
  <si>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</si>
  <si>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</si>
  <si>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</si>
  <si>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</si>
  <si>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</si>
  <si>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</si>
  <si>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</si>
  <si>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</si>
  <si>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</si>
  <si>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</si>
  <si>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</si>
  <si>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</si>
  <si>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</si>
  <si>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</si>
  <si>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</si>
  <si>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</si>
  <si>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</si>
  <si>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</si>
  <si>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</si>
  <si>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</si>
  <si>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</si>
  <si>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</si>
  <si>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</si>
  <si>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</si>
  <si>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</si>
  <si>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</si>
  <si>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</si>
  <si>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</si>
  <si>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</si>
  <si>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</si>
  <si>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</si>
  <si>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</si>
  <si>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</si>
  <si>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</si>
  <si>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</si>
  <si>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</si>
  <si>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</si>
  <si>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</si>
  <si>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</si>
  <si>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</si>
  <si>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</si>
  <si>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</si>
  <si>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</si>
  <si>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</si>
  <si>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</si>
  <si>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</si>
  <si>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</si>
  <si>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</si>
  <si>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</si>
  <si>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</si>
  <si>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</si>
  <si>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</si>
  <si>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</si>
  <si>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</si>
  <si>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</si>
  <si>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</si>
  <si>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</si>
  <si>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</si>
  <si>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</si>
  <si>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</si>
  <si>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</si>
  <si>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</si>
  <si>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</si>
  <si>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</si>
  <si>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</si>
  <si>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</si>
  <si>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</si>
  <si>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</si>
  <si>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</si>
  <si>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</si>
  <si>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</si>
  <si>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</si>
  <si>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</si>
  <si>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</si>
  <si>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</si>
  <si>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</si>
  <si>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</si>
  <si>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</si>
  <si>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</si>
  <si>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</si>
  <si>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</si>
  <si>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</si>
  <si>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</si>
  <si>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</si>
  <si>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</si>
  <si>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</si>
  <si>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</si>
  <si>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</si>
  <si>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</si>
  <si>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</si>
  <si>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</si>
  <si>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</si>
  <si>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</si>
  <si>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</si>
  <si>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</si>
  <si>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</si>
  <si>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</si>
  <si>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</si>
  <si>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</si>
  <si>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</si>
  <si>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</si>
  <si>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</si>
  <si>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</si>
  <si>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</si>
  <si>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</si>
  <si>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</si>
  <si>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</si>
  <si>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</si>
  <si>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</si>
  <si>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</si>
  <si>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</si>
  <si>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</si>
  <si>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</si>
  <si>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</si>
  <si>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</si>
  <si>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</si>
  <si>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</si>
  <si>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</si>
  <si>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</si>
  <si>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</si>
  <si>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</si>
  <si>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</si>
  <si>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</si>
  <si>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</si>
  <si>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</si>
  <si>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</si>
  <si>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</si>
  <si>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</si>
  <si>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</si>
  <si>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</si>
  <si>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</si>
  <si>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</si>
  <si>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</si>
  <si>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</si>
  <si>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</si>
  <si>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</si>
  <si>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</si>
  <si>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</si>
  <si>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</si>
  <si>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</si>
  <si>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</si>
  <si>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</si>
  <si>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</si>
  <si>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</si>
  <si>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</si>
  <si>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</si>
  <si>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</si>
  <si>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</si>
  <si>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</si>
  <si>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</si>
  <si>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</si>
  <si>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</si>
  <si>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</si>
  <si>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</si>
  <si>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</si>
  <si>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</si>
  <si>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</si>
  <si>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</si>
  <si>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</si>
  <si>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</si>
  <si>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</si>
  <si>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</si>
  <si>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</si>
  <si>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</si>
  <si>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</si>
  <si>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</si>
  <si>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</si>
  <si>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</si>
  <si>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</si>
  <si>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</si>
  <si>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</si>
  <si>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</si>
  <si>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</si>
  <si>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</si>
  <si>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</si>
  <si>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</si>
  <si>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</si>
  <si>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</si>
  <si>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</si>
  <si>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</si>
  <si>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</si>
  <si>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</si>
  <si>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</si>
  <si>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</si>
  <si>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</si>
  <si>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</si>
  <si>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</si>
  <si>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</si>
  <si>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</si>
  <si>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</si>
  <si>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</si>
  <si>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</si>
  <si>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</si>
  <si>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</si>
  <si>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</si>
  <si>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</si>
  <si>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</si>
  <si>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</si>
  <si>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</si>
  <si>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</si>
  <si>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</si>
  <si>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</si>
  <si>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</si>
  <si>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</si>
  <si>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</si>
  <si>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</si>
  <si>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</si>
  <si>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</si>
  <si>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</si>
  <si>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</si>
  <si>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</si>
  <si>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</si>
  <si>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</si>
  <si>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</si>
  <si>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</si>
  <si>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</si>
  <si>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</si>
  <si>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</si>
  <si>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</si>
  <si>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</si>
  <si>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</si>
  <si>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</si>
  <si>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</si>
  <si>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</si>
  <si>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</si>
  <si>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</si>
  <si>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</si>
  <si>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</si>
  <si>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</si>
  <si>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</si>
  <si>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</si>
  <si>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</si>
  <si>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</si>
  <si>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</si>
  <si>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</si>
  <si>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</si>
  <si>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</si>
  <si>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</si>
  <si>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</si>
  <si>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</si>
  <si>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</si>
  <si>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</si>
  <si>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</si>
  <si>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</si>
  <si>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</si>
  <si>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</si>
  <si>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</si>
  <si>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</si>
  <si>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</si>
  <si>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</si>
  <si>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</si>
  <si>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</si>
  <si>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</si>
  <si>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</si>
  <si>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</si>
  <si>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</si>
  <si>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</si>
  <si>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</si>
  <si>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</si>
  <si>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</si>
  <si>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</si>
  <si>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</si>
  <si>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</si>
  <si>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</si>
  <si>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</si>
  <si>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</si>
  <si>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</si>
  <si>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</si>
  <si>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</si>
  <si>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</si>
  <si>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</si>
  <si>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</si>
  <si>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</si>
  <si>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</si>
  <si>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</si>
  <si>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</si>
  <si>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</si>
  <si>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</si>
  <si>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</si>
  <si>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</si>
  <si>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</si>
  <si>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</si>
  <si>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</si>
  <si>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</si>
  <si>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</si>
  <si>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</si>
  <si>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</si>
  <si>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</si>
  <si>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</si>
  <si>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</si>
  <si>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</si>
  <si>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</si>
  <si>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</si>
  <si>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</si>
  <si>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</si>
  <si>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</si>
  <si>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</si>
  <si>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</si>
  <si>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</si>
  <si>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</si>
  <si>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</si>
  <si>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</si>
  <si>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</si>
  <si>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</si>
  <si>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</si>
  <si>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</si>
  <si>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</si>
  <si>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</si>
  <si>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</si>
  <si>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</si>
  <si>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</si>
  <si>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</si>
  <si>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</si>
  <si>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</si>
  <si>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</si>
  <si>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</si>
  <si>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</si>
  <si>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</si>
  <si>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</si>
  <si>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</si>
  <si>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</si>
  <si>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</si>
  <si>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</si>
  <si>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</si>
  <si>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</si>
  <si>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</si>
  <si>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</si>
  <si>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</si>
  <si>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</si>
  <si>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</si>
  <si>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</si>
  <si>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</si>
  <si>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</si>
  <si>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</si>
  <si>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</si>
  <si>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</si>
  <si>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</si>
  <si>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</si>
  <si>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</si>
  <si>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</si>
  <si>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</si>
  <si>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</si>
  <si>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</si>
  <si>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</si>
  <si>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</si>
  <si>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</si>
  <si>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</si>
  <si>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</si>
  <si>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</si>
  <si>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</si>
  <si>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</si>
  <si>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</si>
  <si>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</si>
  <si>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</si>
  <si>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</si>
  <si>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</si>
  <si>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</si>
  <si>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</si>
  <si>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</si>
  <si>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</si>
  <si>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</si>
  <si>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</si>
  <si>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</si>
  <si>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</si>
  <si>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</si>
  <si>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</si>
  <si>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</si>
  <si>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</si>
  <si>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</si>
  <si>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</si>
  <si>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</si>
  <si>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</si>
  <si>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</si>
  <si>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</si>
  <si>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</si>
  <si>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</si>
  <si>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</si>
  <si>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</si>
  <si>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</si>
  <si>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</si>
  <si>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</si>
  <si>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</si>
  <si>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</si>
  <si>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</si>
  <si>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</si>
  <si>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</si>
  <si>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</si>
  <si>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</si>
  <si>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</si>
  <si>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</si>
  <si>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</si>
  <si>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</si>
  <si>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</si>
  <si>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</si>
  <si>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</si>
  <si>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</si>
  <si>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</si>
  <si>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</si>
  <si>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</si>
  <si>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</si>
  <si>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</si>
  <si>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</si>
  <si>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</si>
  <si>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</si>
  <si>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</si>
  <si>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</si>
  <si>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</si>
  <si>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</si>
  <si>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</si>
  <si>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</si>
  <si>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</si>
  <si>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</si>
  <si>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</si>
  <si>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</si>
  <si>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</si>
  <si>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</si>
  <si>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</si>
  <si>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</si>
  <si>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</si>
  <si>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</si>
  <si>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</si>
  <si>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</si>
  <si>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</si>
  <si>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</si>
  <si>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</si>
  <si>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</si>
  <si>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</si>
  <si>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</si>
  <si>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</si>
  <si>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</si>
  <si>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</si>
  <si>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</si>
  <si>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</si>
  <si>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</si>
  <si>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</si>
  <si>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</si>
  <si>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</si>
  <si>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</si>
  <si>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</si>
  <si>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</si>
  <si>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</si>
  <si>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</si>
  <si>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</si>
  <si>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</si>
  <si>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</si>
  <si>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</si>
  <si>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</si>
  <si>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</si>
  <si>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</si>
  <si>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</si>
  <si>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</si>
  <si>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</si>
  <si>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</si>
  <si>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</si>
  <si>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</si>
  <si>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</si>
  <si>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</si>
  <si>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</si>
  <si>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</si>
  <si>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</si>
  <si>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</si>
  <si>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</si>
  <si>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</si>
  <si>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</si>
  <si>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</si>
  <si>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</si>
  <si>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</si>
  <si>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</si>
  <si>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</si>
  <si>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</si>
  <si>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</si>
  <si>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</si>
  <si>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</si>
  <si>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</si>
  <si>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</si>
  <si>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</si>
  <si>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</si>
  <si>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</si>
  <si>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</si>
  <si>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</si>
  <si>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</si>
  <si>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</si>
  <si>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</si>
  <si>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</si>
  <si>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</si>
  <si>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</si>
  <si>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</si>
  <si>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</si>
  <si>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</si>
  <si>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</si>
  <si>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</si>
  <si>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</si>
  <si>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</si>
  <si>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</si>
  <si>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</si>
  <si>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</si>
  <si>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</si>
  <si>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</si>
  <si>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</si>
  <si>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</si>
  <si>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</si>
  <si>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</si>
  <si>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</si>
  <si>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</si>
  <si>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</si>
  <si>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</si>
  <si>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</si>
  <si>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</si>
  <si>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</si>
  <si>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</si>
  <si>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</si>
  <si>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</si>
  <si>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</si>
  <si>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</si>
  <si>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</si>
  <si>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</si>
  <si>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</si>
  <si>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</si>
  <si>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</si>
  <si>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</si>
  <si>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</si>
  <si>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</si>
  <si>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</si>
  <si>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</si>
  <si>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</si>
  <si>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</si>
  <si>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</si>
  <si>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</si>
  <si>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</si>
  <si>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</si>
  <si>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</si>
  <si>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</si>
  <si>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</si>
  <si>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</si>
  <si>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</si>
  <si>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</si>
  <si>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</si>
  <si>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</si>
  <si>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</si>
  <si>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</si>
  <si>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</si>
  <si>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</si>
  <si>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</si>
  <si>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</si>
  <si>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</si>
  <si>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</si>
  <si>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</si>
  <si>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</si>
  <si>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</si>
  <si>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</si>
  <si>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</si>
  <si>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</si>
  <si>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</si>
  <si>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</si>
  <si>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</si>
  <si>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</si>
  <si>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</si>
  <si>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</si>
  <si>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</si>
  <si>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</si>
  <si>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</si>
  <si>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</si>
  <si>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</si>
  <si>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</si>
  <si>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</si>
  <si>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</si>
  <si>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</si>
  <si>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</si>
  <si>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</si>
  <si>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</si>
  <si>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</si>
  <si>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</si>
  <si>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</si>
  <si>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</si>
  <si>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</si>
  <si>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</si>
  <si>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</si>
  <si>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</si>
  <si>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</si>
  <si>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</si>
  <si>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</si>
  <si>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</si>
  <si>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</si>
  <si>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</si>
  <si>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</si>
  <si>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</si>
  <si>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</si>
  <si>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</si>
  <si>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</si>
  <si>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</si>
  <si>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</si>
  <si>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</si>
  <si>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</si>
  <si>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</si>
  <si>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</si>
  <si>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</si>
  <si>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</si>
  <si>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</si>
  <si>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</si>
  <si>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</si>
  <si>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</si>
  <si>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</si>
  <si>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</si>
  <si>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</si>
  <si>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</si>
  <si>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</si>
  <si>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</si>
  <si>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</si>
  <si>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</si>
  <si>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</si>
  <si>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</si>
  <si>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</si>
  <si>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</si>
  <si>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</si>
  <si>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</si>
  <si>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</si>
  <si>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</si>
  <si>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</si>
  <si>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</si>
  <si>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</si>
  <si>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</si>
  <si>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</si>
  <si>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</si>
  <si>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</si>
  <si>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</si>
  <si>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</si>
  <si>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</si>
  <si>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</si>
  <si>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</si>
  <si>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</si>
  <si>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</si>
  <si>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</si>
  <si>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</si>
  <si>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</si>
  <si>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</si>
  <si>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</si>
  <si>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</si>
  <si>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</si>
  <si>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</si>
  <si>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</si>
  <si>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</si>
  <si>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</si>
  <si>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</si>
  <si>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</si>
  <si>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</si>
  <si>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</si>
  <si>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</si>
  <si>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</si>
  <si>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</si>
  <si>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</si>
  <si>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</si>
  <si>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</si>
  <si>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</si>
  <si>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</si>
  <si>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</si>
  <si>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</si>
  <si>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</si>
  <si>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</si>
  <si>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</si>
  <si>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</si>
  <si>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</si>
  <si>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</si>
  <si>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</si>
  <si>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</si>
  <si>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</si>
  <si>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</si>
  <si>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</si>
  <si>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</si>
  <si>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</si>
  <si>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</si>
  <si>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</si>
  <si>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</si>
  <si>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</si>
  <si>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</si>
  <si>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</si>
  <si>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</si>
  <si>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</si>
  <si>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</si>
  <si>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</si>
  <si>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</si>
  <si>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</si>
  <si>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</si>
  <si>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</si>
  <si>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</si>
  <si>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</si>
  <si>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</si>
  <si>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</si>
  <si>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</si>
  <si>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</si>
  <si>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</si>
  <si>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</si>
  <si>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</si>
  <si>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</si>
  <si>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</si>
  <si>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</si>
  <si>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</si>
  <si>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</si>
  <si>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</si>
  <si>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</si>
  <si>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</si>
  <si>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</si>
  <si>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</si>
  <si>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</si>
  <si>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</si>
  <si>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</si>
  <si>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</si>
  <si>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</si>
  <si>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</si>
  <si>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</si>
  <si>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</si>
  <si>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</si>
  <si>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</si>
  <si>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</si>
  <si>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</si>
  <si>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</si>
  <si>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</si>
  <si>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</si>
  <si>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</si>
  <si>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</si>
  <si>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</si>
  <si>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</si>
  <si>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</si>
  <si>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</si>
  <si>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</si>
  <si>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</si>
  <si>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</si>
  <si>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</si>
  <si>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</si>
  <si>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</si>
  <si>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</si>
  <si>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</si>
  <si>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</si>
  <si>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</si>
  <si>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</si>
  <si>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</si>
  <si>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</si>
  <si>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</si>
  <si>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</si>
  <si>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</si>
  <si>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</si>
  <si>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</si>
  <si>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</si>
  <si>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</si>
  <si>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</si>
  <si>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</si>
  <si>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</si>
  <si>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</si>
  <si>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</si>
  <si>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</si>
  <si>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</si>
  <si>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</si>
  <si>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</si>
  <si>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</si>
  <si>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</si>
  <si>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</si>
  <si>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</si>
  <si>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</si>
  <si>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</si>
  <si>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</si>
  <si>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</si>
  <si>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</si>
  <si>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</si>
  <si>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</si>
  <si>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</si>
  <si>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</si>
  <si>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</si>
  <si>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</si>
  <si>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</si>
  <si>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</si>
  <si>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</si>
  <si>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</si>
  <si>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</si>
  <si>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</si>
  <si>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</si>
  <si>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</si>
  <si>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</si>
  <si>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</si>
  <si>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</si>
  <si>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</si>
  <si>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</si>
  <si>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</si>
  <si>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</si>
  <si>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</si>
  <si>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</si>
  <si>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</si>
  <si>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</si>
  <si>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</si>
  <si>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</si>
  <si>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</si>
  <si>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</si>
  <si>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</si>
  <si>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</si>
  <si>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</si>
  <si>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</si>
  <si>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</si>
  <si>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</si>
  <si>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</si>
  <si>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</si>
  <si>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</si>
  <si>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</si>
  <si>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</si>
  <si>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</si>
  <si>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</si>
  <si>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</si>
  <si>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</si>
  <si>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</si>
  <si>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</si>
  <si>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</si>
  <si>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</si>
  <si>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</si>
  <si>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</si>
  <si>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</si>
  <si>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</si>
  <si>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</si>
  <si>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</si>
  <si>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</si>
  <si>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</si>
  <si>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</si>
  <si>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</si>
  <si>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</si>
  <si>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</si>
  <si>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</si>
  <si>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</si>
  <si>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</si>
  <si>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</si>
  <si>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</si>
  <si>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</si>
  <si>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</si>
  <si>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</si>
  <si>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</si>
  <si>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</si>
  <si>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</si>
  <si>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</si>
  <si>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</si>
  <si>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</si>
  <si>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</si>
  <si>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</si>
  <si>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</si>
  <si>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</si>
  <si>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</si>
  <si>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</si>
  <si>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</si>
  <si>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</si>
  <si>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</si>
  <si>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</si>
  <si>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</si>
  <si>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</si>
  <si>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</si>
  <si>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</si>
  <si>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</si>
  <si>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</si>
  <si>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</si>
  <si>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</si>
  <si>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</si>
  <si>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</si>
  <si>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</si>
  <si>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</si>
  <si>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</si>
  <si>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</si>
  <si>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</si>
  <si>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</si>
  <si>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</si>
  <si>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</si>
  <si>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</si>
  <si>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</si>
  <si>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</si>
  <si>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</si>
  <si>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</si>
  <si>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</si>
  <si>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</si>
  <si>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</si>
  <si>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</si>
  <si>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</si>
  <si>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</si>
  <si>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</si>
  <si>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</si>
  <si>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</si>
  <si>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</si>
  <si>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</si>
  <si>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</si>
  <si>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</si>
  <si>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</si>
  <si>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</si>
  <si>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</si>
  <si>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</si>
  <si>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</si>
  <si>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</si>
  <si>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</si>
  <si>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</si>
  <si>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</si>
  <si>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</si>
  <si>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</si>
  <si>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</si>
  <si>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</si>
  <si>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</si>
  <si>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</si>
  <si>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</si>
  <si>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</si>
  <si>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</si>
  <si>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</si>
  <si>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</si>
  <si>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</si>
  <si>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</si>
  <si>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</si>
  <si>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</si>
  <si>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</si>
  <si>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</si>
  <si>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</si>
  <si>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</si>
  <si>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</si>
  <si>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</si>
  <si>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</si>
  <si>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</si>
  <si>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</si>
  <si>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</si>
  <si>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</si>
  <si>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</si>
  <si>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</si>
  <si>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</si>
  <si>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</si>
  <si>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</si>
  <si>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</si>
  <si>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</si>
  <si>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</si>
  <si>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</si>
  <si>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</si>
  <si>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</si>
  <si>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</si>
  <si>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</si>
  <si>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</si>
  <si>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</si>
  <si>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</si>
  <si>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</si>
  <si>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</si>
  <si>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</si>
  <si>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</si>
  <si>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</si>
  <si>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</si>
  <si>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</si>
  <si>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</si>
  <si>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</si>
  <si>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</si>
  <si>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</si>
  <si>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</si>
  <si>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</si>
  <si>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</si>
  <si>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</si>
  <si>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</si>
  <si>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</si>
  <si>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</si>
  <si>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</si>
  <si>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</si>
  <si>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</si>
  <si>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</si>
  <si>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</si>
  <si>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</si>
  <si>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</si>
  <si>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</si>
  <si>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</si>
  <si>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</si>
  <si>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</si>
  <si>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</si>
  <si>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</si>
  <si>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</si>
  <si>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</si>
  <si>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</si>
  <si>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</si>
  <si>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</si>
  <si>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</si>
  <si>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</si>
  <si>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</si>
  <si>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</si>
  <si>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</si>
  <si>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</si>
  <si>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</si>
  <si>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</si>
  <si>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</si>
  <si>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</si>
  <si>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</si>
  <si>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</si>
  <si>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</si>
  <si>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</si>
  <si>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</si>
  <si>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</si>
  <si>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</si>
  <si>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</si>
  <si>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</si>
  <si>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</si>
  <si>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</si>
  <si>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</si>
  <si>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</si>
  <si>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</si>
  <si>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</si>
  <si>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</si>
  <si>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</si>
  <si>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</si>
  <si>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</si>
  <si>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</si>
  <si>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</si>
  <si>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</si>
  <si>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</si>
  <si>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</si>
  <si>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</si>
  <si>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</si>
  <si>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</si>
  <si>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</si>
  <si>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</si>
  <si>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</si>
  <si>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</si>
  <si>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</si>
  <si>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</si>
  <si>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</si>
  <si>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</si>
  <si>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</si>
  <si>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</si>
  <si>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</si>
  <si>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</si>
  <si>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</si>
  <si>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</si>
  <si>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</si>
  <si>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</si>
  <si>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</si>
  <si>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</si>
  <si>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</si>
  <si>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</si>
  <si>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</si>
  <si>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</si>
  <si>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</si>
  <si>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</si>
  <si>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</si>
  <si>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</si>
  <si>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</si>
  <si>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</si>
  <si>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</si>
  <si>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</si>
  <si>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</si>
  <si>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</si>
  <si>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</si>
  <si>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</si>
  <si>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</si>
  <si>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</si>
  <si>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</si>
  <si>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</si>
  <si>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</si>
  <si>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</si>
  <si>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</si>
  <si>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</si>
  <si>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</si>
  <si>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</si>
  <si>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</si>
  <si>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</si>
  <si>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</si>
  <si>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</si>
  <si>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</si>
  <si>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</si>
  <si>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</si>
  <si>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</si>
  <si>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</si>
  <si>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</si>
  <si>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</si>
  <si>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</si>
  <si>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</si>
  <si>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</si>
  <si>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</si>
  <si>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</si>
  <si>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</si>
  <si>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</si>
  <si>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</si>
  <si>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</si>
  <si>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</si>
  <si>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</si>
  <si>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</si>
  <si>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</si>
  <si>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</si>
  <si>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</si>
  <si>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</si>
  <si>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</si>
  <si>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</si>
  <si>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</si>
  <si>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</si>
  <si>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</si>
  <si>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</si>
  <si>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</si>
  <si>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</si>
  <si>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</si>
  <si>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</si>
  <si>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</si>
  <si>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</si>
  <si>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</si>
  <si>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</si>
  <si>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</si>
  <si>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</si>
  <si>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</si>
  <si>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</si>
  <si>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</si>
  <si>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</si>
  <si>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</si>
  <si>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</si>
  <si>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</si>
  <si>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</si>
  <si>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</si>
  <si>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</si>
  <si>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</si>
  <si>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</si>
  <si>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</si>
  <si>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</si>
  <si>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</si>
  <si>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</si>
  <si>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</si>
  <si>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</si>
  <si>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</si>
  <si>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</si>
  <si>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</si>
  <si>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</si>
  <si>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</si>
  <si>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</si>
  <si>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</si>
  <si>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</si>
  <si>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</si>
  <si>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</si>
  <si>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</si>
  <si>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</si>
  <si>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</si>
  <si>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</si>
  <si>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</si>
  <si>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</si>
  <si>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</si>
  <si>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</si>
  <si>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</si>
  <si>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</si>
  <si>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</si>
  <si>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</si>
  <si>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</si>
  <si>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</si>
  <si>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</si>
  <si>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</si>
  <si>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</si>
  <si>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</si>
  <si>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</si>
  <si>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</si>
  <si>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</si>
  <si>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</si>
  <si>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</si>
  <si>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</si>
  <si>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</si>
  <si>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</si>
  <si>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</si>
  <si>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</si>
  <si>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</si>
  <si>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</si>
  <si>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</si>
  <si>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</si>
  <si>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</si>
  <si>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</si>
  <si>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</si>
  <si>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</si>
  <si>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</si>
  <si>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</si>
  <si>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</si>
  <si>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</si>
  <si>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</si>
  <si>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</si>
  <si>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</si>
  <si>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</si>
  <si>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</si>
  <si>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</si>
  <si>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</si>
  <si>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</si>
  <si>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</si>
  <si>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</si>
  <si>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</si>
  <si>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</si>
  <si>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</si>
  <si>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</si>
  <si>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</si>
  <si>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</si>
  <si>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</si>
  <si>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</si>
  <si>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</si>
  <si>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</si>
  <si>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</si>
  <si>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</si>
  <si>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</si>
  <si>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</si>
  <si>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</si>
  <si>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</si>
  <si>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</si>
  <si>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</si>
  <si>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</si>
  <si>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</si>
  <si>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</si>
  <si>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</si>
  <si>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</si>
  <si>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</si>
  <si>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</si>
  <si>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</si>
  <si>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</si>
  <si>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</si>
  <si>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</si>
  <si>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</si>
  <si>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</si>
  <si>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</si>
  <si>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</si>
  <si>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</si>
  <si>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</si>
  <si>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</si>
  <si>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</si>
  <si>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</si>
  <si>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</si>
  <si>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</si>
  <si>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</si>
  <si>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</si>
  <si>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</si>
  <si>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</si>
  <si>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</si>
  <si>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</si>
  <si>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</si>
  <si>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</si>
  <si>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</si>
  <si>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</si>
  <si>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</si>
  <si>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</si>
  <si>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</si>
  <si>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</si>
  <si>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</si>
  <si>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</si>
  <si>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</si>
  <si>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</si>
  <si>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</si>
  <si>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</si>
  <si>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</si>
  <si>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</si>
  <si>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</si>
  <si>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</si>
  <si>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</si>
  <si>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</si>
  <si>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</si>
  <si>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</si>
  <si>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</si>
  <si>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</si>
  <si>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</si>
  <si>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</si>
  <si>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</si>
  <si>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</si>
  <si>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</si>
  <si>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</si>
  <si>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</si>
  <si>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</si>
  <si>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</si>
  <si>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</si>
  <si>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</si>
  <si>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</si>
  <si>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</si>
  <si>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</si>
  <si>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</si>
  <si>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</si>
  <si>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</si>
  <si>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</si>
  <si>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</si>
  <si>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</si>
  <si>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</si>
  <si>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</si>
  <si>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</si>
  <si>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</si>
  <si>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</si>
  <si>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</si>
  <si>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</si>
  <si>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</si>
  <si>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</si>
  <si>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</si>
  <si>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</si>
  <si>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</si>
  <si>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</si>
  <si>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</si>
  <si>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</si>
  <si>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</si>
  <si>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</si>
  <si>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</si>
  <si>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</si>
  <si>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</si>
  <si>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</si>
  <si>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</si>
  <si>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</si>
  <si>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</si>
  <si>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</si>
  <si>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</si>
  <si>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</si>
  <si>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</si>
  <si>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</si>
  <si>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</si>
  <si>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</si>
  <si>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</si>
  <si>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</si>
  <si>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</si>
  <si>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</si>
  <si>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</si>
  <si>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</si>
  <si>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</si>
  <si>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</si>
  <si>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</si>
  <si>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</si>
  <si>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</si>
  <si>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</si>
  <si>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</si>
  <si>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</si>
  <si>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</si>
  <si>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</si>
  <si>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</si>
  <si>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</si>
  <si>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</si>
  <si>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</si>
  <si>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</si>
  <si>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</si>
  <si>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</si>
  <si>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</si>
  <si>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</si>
  <si>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</si>
  <si>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</si>
  <si>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</si>
  <si>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</si>
  <si>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</si>
  <si>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</si>
  <si>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</si>
  <si>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</si>
  <si>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</si>
  <si>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</si>
  <si>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</si>
  <si>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</si>
  <si>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</si>
  <si>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</si>
  <si>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</si>
  <si>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</si>
  <si>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</si>
  <si>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</si>
  <si>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</si>
  <si>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</si>
  <si>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</si>
  <si>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</si>
  <si>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</si>
  <si>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</si>
  <si>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</si>
  <si>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</si>
  <si>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</si>
  <si>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</si>
  <si>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</si>
  <si>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</si>
  <si>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</si>
  <si>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</si>
  <si>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</si>
  <si>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</si>
  <si>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</si>
  <si>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</si>
  <si>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</si>
  <si>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</si>
  <si>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</si>
  <si>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</si>
  <si>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</si>
  <si>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</si>
  <si>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</si>
  <si>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</si>
  <si>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</si>
  <si>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</si>
  <si>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</si>
  <si>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</si>
  <si>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</si>
  <si>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</si>
  <si>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</si>
  <si>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</si>
  <si>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</si>
  <si>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</si>
  <si>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</si>
  <si>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</si>
  <si>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</si>
  <si>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</si>
  <si>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</si>
  <si>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</si>
  <si>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</si>
  <si>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</si>
  <si>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</si>
  <si>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</si>
  <si>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</si>
  <si>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</si>
  <si>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</si>
  <si>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</si>
  <si>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</si>
  <si>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</si>
  <si>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</si>
  <si>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</si>
  <si>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</si>
  <si>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</si>
  <si>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</si>
  <si>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</si>
  <si>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</si>
  <si>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</si>
  <si>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</si>
  <si>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</si>
  <si>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</si>
  <si>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</si>
  <si>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</si>
  <si>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</si>
  <si>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</si>
  <si>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</si>
  <si>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</si>
  <si>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</si>
  <si>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</si>
  <si>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</si>
  <si>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</si>
  <si>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</si>
  <si>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</si>
  <si>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</si>
  <si>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</si>
  <si>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</si>
  <si>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</si>
  <si>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</si>
  <si>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</si>
  <si>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</si>
  <si>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</si>
  <si>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</si>
  <si>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</si>
  <si>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</si>
  <si>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</si>
  <si>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</si>
  <si>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</si>
  <si>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</si>
  <si>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</si>
  <si>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</si>
  <si>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</si>
  <si>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</si>
  <si>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</si>
  <si>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</si>
  <si>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</si>
  <si>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</si>
  <si>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</si>
  <si>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</si>
  <si>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</si>
  <si>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</si>
  <si>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</si>
  <si>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</si>
  <si>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</si>
  <si>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</si>
  <si>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</si>
  <si>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</si>
  <si>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</si>
  <si>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</si>
  <si>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</si>
  <si>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</si>
  <si>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</si>
  <si>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</si>
  <si>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</si>
  <si>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</si>
  <si>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</si>
  <si>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</si>
  <si>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</si>
  <si>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</si>
  <si>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</si>
  <si>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</si>
  <si>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</si>
  <si>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</si>
  <si>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</si>
  <si>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</si>
  <si>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</si>
  <si>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</si>
  <si>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</si>
  <si>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</si>
  <si>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</si>
  <si>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</si>
  <si>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</si>
  <si>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</si>
  <si>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</si>
  <si>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</si>
  <si>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</si>
  <si>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</si>
  <si>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</si>
  <si>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</si>
  <si>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</si>
  <si>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</si>
  <si>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</si>
  <si>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</si>
  <si>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</si>
  <si>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</si>
  <si>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</si>
  <si>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</si>
  <si>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</si>
  <si>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</si>
  <si>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</si>
  <si>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</si>
  <si>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</si>
  <si>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</si>
  <si>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</si>
  <si>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</si>
  <si>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</si>
  <si>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</si>
  <si>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</si>
  <si>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</si>
  <si>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</si>
  <si>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</si>
  <si>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</si>
  <si>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</si>
  <si>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</si>
  <si>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</si>
  <si>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</si>
  <si>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</si>
  <si>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</si>
  <si>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</si>
  <si>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</si>
  <si>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</si>
  <si>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</si>
  <si>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</si>
  <si>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</si>
  <si>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</si>
  <si>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</si>
  <si>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</si>
  <si>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</si>
  <si>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</si>
  <si>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</si>
  <si>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</si>
  <si>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</si>
  <si>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</si>
  <si>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</si>
  <si>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</si>
  <si>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</si>
  <si>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</si>
  <si>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</si>
  <si>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</si>
  <si>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</si>
  <si>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</si>
  <si>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</si>
  <si>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</si>
  <si>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</si>
  <si>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</si>
  <si>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</si>
  <si>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</si>
  <si>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</si>
  <si>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</si>
  <si>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</si>
  <si>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</si>
  <si>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</si>
  <si>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</si>
  <si>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</si>
  <si>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</si>
  <si>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</si>
  <si>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</si>
  <si>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</si>
  <si>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</si>
  <si>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</si>
  <si>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</si>
  <si>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</si>
  <si>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</si>
  <si>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</si>
  <si>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</si>
  <si>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</si>
  <si>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</si>
  <si>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</si>
  <si>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</si>
  <si>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</si>
  <si>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</si>
  <si>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</si>
  <si>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</si>
  <si>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</si>
  <si>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</si>
  <si>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</si>
  <si>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</si>
  <si>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</si>
  <si>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</si>
  <si>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</si>
  <si>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</si>
  <si>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</si>
  <si>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</si>
  <si>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</si>
  <si>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</si>
  <si>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</si>
  <si>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</si>
  <si>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</si>
  <si>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</si>
  <si>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</si>
  <si>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</si>
  <si>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</si>
  <si>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</si>
  <si>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</si>
  <si>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</si>
  <si>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</si>
  <si>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</si>
  <si>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</si>
  <si>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</si>
  <si>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</si>
  <si>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</si>
  <si>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</si>
  <si>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</si>
  <si>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</si>
  <si>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</si>
  <si>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</si>
  <si>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</si>
  <si>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</si>
  <si>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</si>
  <si>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</si>
  <si>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</si>
  <si>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</si>
  <si>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</si>
  <si>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</si>
  <si>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</si>
  <si>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</si>
  <si>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</si>
  <si>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</si>
  <si>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</si>
  <si>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</si>
  <si>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</si>
  <si>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</si>
  <si>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</si>
  <si>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</si>
  <si>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</si>
  <si>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</si>
  <si>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</si>
  <si>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</si>
  <si>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</si>
  <si>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</si>
  <si>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</si>
  <si>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</si>
  <si>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</si>
  <si>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</si>
  <si>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</si>
  <si>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</si>
  <si>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</si>
  <si>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</si>
  <si>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</si>
  <si>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</si>
  <si>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</si>
  <si>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</si>
  <si>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</si>
  <si>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</si>
  <si>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</si>
  <si>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</si>
  <si>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</si>
  <si>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</si>
  <si>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</si>
  <si>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</si>
  <si>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</si>
  <si>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</si>
  <si>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</si>
  <si>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</si>
  <si>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</si>
  <si>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</si>
  <si>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</si>
  <si>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</si>
  <si>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</si>
  <si>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</si>
  <si>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</si>
  <si>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</si>
  <si>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</si>
  <si>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</si>
  <si>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</si>
  <si>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</si>
  <si>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</si>
  <si>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</si>
  <si>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</si>
  <si>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</si>
  <si>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</si>
  <si>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</si>
  <si>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</si>
  <si>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</si>
  <si>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</si>
  <si>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</si>
  <si>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</si>
  <si>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</si>
  <si>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</si>
  <si>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</si>
  <si>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</si>
  <si>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</si>
  <si>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</si>
  <si>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</si>
  <si>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</si>
  <si>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</si>
  <si>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</si>
  <si>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</si>
  <si>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</si>
  <si>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</si>
  <si>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</si>
  <si>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</si>
  <si>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</si>
  <si>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</si>
  <si>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</si>
  <si>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</si>
  <si>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</si>
  <si>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</si>
  <si>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</si>
  <si>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</si>
  <si>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</si>
  <si>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</si>
  <si>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</si>
  <si>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</si>
  <si>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</si>
  <si>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</si>
  <si>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</si>
  <si>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</si>
  <si>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</si>
  <si>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</si>
  <si>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</si>
  <si>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</si>
  <si>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</si>
  <si>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</si>
  <si>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</si>
  <si>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</si>
  <si>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</si>
  <si>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</si>
  <si>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</si>
  <si>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</si>
  <si>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</si>
  <si>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</si>
  <si>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</si>
  <si>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</si>
  <si>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</si>
  <si>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</si>
  <si>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</si>
  <si>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</si>
  <si>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</si>
  <si>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</si>
  <si>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</si>
  <si>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</si>
  <si>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</si>
  <si>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</si>
  <si>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</si>
  <si>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</si>
  <si>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</si>
  <si>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</si>
  <si>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</si>
  <si>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</si>
  <si>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</si>
  <si>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</si>
  <si>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</si>
  <si>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</si>
  <si>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</si>
  <si>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</si>
  <si>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</si>
  <si>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</si>
  <si>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</si>
  <si>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</si>
  <si>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</si>
  <si>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</si>
  <si>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</si>
  <si>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</si>
  <si>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</si>
  <si>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</si>
  <si>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</si>
  <si>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</si>
  <si>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</si>
  <si>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</si>
  <si>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</si>
  <si>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</si>
  <si>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</si>
  <si>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</si>
  <si>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</si>
  <si>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</si>
  <si>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</si>
  <si>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</si>
  <si>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</si>
  <si>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</si>
  <si>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</si>
  <si>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</si>
  <si>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</si>
  <si>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</si>
  <si>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</si>
  <si>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</si>
  <si>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</si>
  <si>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</si>
  <si>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</si>
  <si>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</si>
  <si>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</si>
  <si>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</si>
  <si>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</si>
  <si>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</si>
  <si>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</si>
  <si>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</si>
  <si>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</si>
  <si>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</si>
  <si>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</si>
  <si>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</si>
  <si>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</si>
  <si>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</si>
  <si>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</si>
  <si>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</si>
  <si>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</si>
  <si>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</si>
  <si>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</si>
  <si>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</si>
  <si>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</si>
  <si>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</si>
  <si>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</si>
  <si>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</si>
  <si>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</si>
  <si>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</si>
  <si>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</si>
  <si>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</si>
  <si>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</si>
  <si>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</si>
  <si>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</si>
  <si>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</si>
  <si>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</si>
  <si>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</si>
  <si>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</si>
  <si>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</si>
  <si>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</si>
  <si>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</si>
  <si>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</si>
  <si>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</si>
  <si>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</si>
  <si>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</si>
  <si>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</si>
  <si>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</si>
  <si>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</si>
  <si>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</si>
  <si>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</si>
  <si>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</si>
  <si>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</si>
  <si>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</si>
  <si>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</si>
  <si>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</si>
  <si>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</si>
  <si>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</si>
  <si>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</si>
  <si>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</si>
  <si>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</si>
  <si>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</si>
  <si>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</si>
  <si>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</si>
  <si>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</si>
  <si>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</si>
  <si>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</si>
  <si>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</si>
  <si>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</si>
  <si>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</si>
  <si>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</si>
  <si>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</si>
  <si>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</si>
  <si>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</si>
  <si>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</si>
  <si>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</si>
  <si>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</si>
  <si>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</si>
  <si>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</si>
  <si>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</si>
  <si>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</si>
  <si>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</si>
  <si>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</si>
  <si>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</si>
  <si>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</si>
  <si>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</si>
  <si>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</si>
  <si>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</si>
  <si>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</si>
  <si>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</si>
  <si>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</si>
  <si>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</si>
  <si>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</si>
  <si>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</si>
  <si>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</si>
  <si>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</si>
  <si>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</si>
  <si>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</si>
  <si>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</si>
  <si>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</si>
  <si>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</si>
  <si>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</si>
  <si>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</si>
  <si>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</si>
  <si>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</si>
  <si>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</si>
  <si>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</si>
  <si>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</si>
  <si>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</si>
  <si>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</si>
  <si>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</si>
  <si>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</si>
  <si>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</si>
  <si>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</si>
  <si>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</si>
  <si>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</si>
  <si>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</si>
  <si>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</si>
  <si>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</si>
  <si>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</si>
  <si>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</si>
  <si>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</si>
  <si>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</si>
  <si>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</si>
  <si>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</si>
  <si>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</si>
  <si>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</si>
  <si>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</si>
  <si>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</si>
  <si>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</si>
  <si>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</si>
  <si>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</si>
  <si>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</si>
  <si>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</si>
  <si>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</si>
  <si>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</si>
  <si>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</si>
  <si>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</si>
  <si>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</si>
  <si>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</si>
  <si>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</si>
  <si>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</si>
  <si>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</si>
  <si>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</si>
  <si>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</si>
  <si>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</si>
  <si>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</si>
  <si>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</si>
  <si>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</si>
  <si>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</si>
  <si>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</si>
  <si>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</si>
  <si>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</si>
  <si>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</si>
  <si>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</si>
  <si>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</si>
  <si>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</si>
  <si>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</si>
  <si>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</si>
  <si>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</si>
  <si>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</si>
  <si>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</si>
  <si>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</si>
  <si>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</si>
  <si>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</si>
  <si>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</si>
  <si>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</si>
  <si>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</si>
  <si>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</si>
  <si>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</si>
  <si>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</si>
  <si>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</si>
  <si>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</si>
  <si>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</si>
  <si>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</si>
  <si>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</si>
  <si>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</si>
  <si>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</si>
  <si>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</si>
  <si>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</si>
  <si>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</si>
  <si>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</si>
  <si>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</si>
  <si>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</si>
  <si>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</si>
  <si>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</si>
  <si>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</si>
  <si>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</si>
  <si>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</si>
  <si>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</si>
  <si>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</si>
  <si>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</si>
  <si>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</si>
  <si>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</si>
  <si>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</si>
  <si>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</si>
  <si>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</si>
  <si>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</si>
  <si>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</si>
  <si>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</si>
  <si>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</si>
  <si>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</si>
  <si>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</si>
  <si>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</si>
  <si>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</si>
  <si>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</si>
  <si>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</si>
  <si>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</si>
  <si>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</si>
  <si>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</si>
  <si>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</si>
  <si>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</si>
  <si>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</si>
  <si>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</si>
  <si>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</si>
  <si>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</si>
  <si>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</si>
  <si>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</si>
  <si>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</si>
  <si>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</si>
  <si>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</si>
  <si>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</si>
  <si>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</si>
  <si>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</si>
  <si>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</si>
  <si>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</si>
  <si>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</si>
  <si>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</si>
  <si>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</si>
  <si>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</si>
  <si>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</si>
  <si>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</si>
  <si>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</si>
  <si>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</si>
  <si>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</si>
  <si>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</si>
  <si>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</si>
  <si>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</si>
  <si>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</si>
  <si>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</si>
  <si>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</si>
  <si>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</si>
  <si>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</si>
  <si>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</si>
  <si>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</si>
  <si>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</si>
  <si>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</si>
  <si>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</si>
  <si>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</si>
  <si>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</si>
  <si>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</si>
  <si>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</si>
  <si>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</si>
  <si>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</si>
  <si>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</si>
  <si>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</si>
  <si>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</si>
  <si>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</si>
  <si>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</si>
  <si>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</si>
  <si>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</si>
  <si>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</si>
  <si>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</si>
  <si>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</si>
  <si>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</si>
  <si>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</si>
  <si>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</si>
  <si>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</si>
  <si>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</si>
  <si>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</si>
  <si>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</si>
  <si>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</si>
  <si>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</si>
  <si>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</si>
  <si>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</si>
  <si>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</si>
  <si>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</si>
  <si>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</si>
  <si>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</si>
  <si>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</si>
  <si>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</si>
  <si>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</si>
  <si>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</si>
  <si>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</si>
  <si>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</si>
  <si>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</si>
  <si>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</si>
  <si>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</si>
  <si>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</si>
  <si>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</si>
  <si>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</si>
  <si>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</si>
  <si>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</si>
  <si>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</si>
  <si>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</si>
  <si>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</si>
  <si>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</si>
  <si>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</si>
  <si>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</si>
  <si>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</si>
  <si>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</si>
  <si>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</si>
  <si>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</si>
  <si>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</si>
  <si>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</si>
  <si>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</si>
  <si>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</si>
  <si>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</si>
  <si>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</si>
  <si>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</si>
  <si>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</si>
  <si>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</si>
  <si>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</si>
  <si>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</si>
  <si>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</si>
  <si>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</si>
  <si>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</si>
  <si>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</si>
  <si>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</si>
  <si>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</si>
  <si>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</si>
  <si>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</si>
  <si>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</si>
  <si>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</si>
  <si>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</si>
  <si>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</si>
  <si>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</si>
  <si>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</si>
  <si>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</si>
  <si>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</si>
  <si>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</si>
  <si>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</si>
  <si>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</si>
  <si>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</si>
  <si>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</si>
  <si>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</si>
  <si>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</si>
  <si>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</si>
  <si>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</si>
  <si>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</si>
  <si>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</si>
  <si>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</si>
  <si>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</si>
  <si>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</si>
  <si>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</si>
  <si>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</si>
  <si>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</si>
  <si>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</si>
  <si>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</si>
  <si>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</si>
  <si>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</si>
  <si>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</si>
  <si>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</si>
  <si>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</si>
  <si>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</si>
  <si>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</si>
  <si>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</si>
  <si>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</si>
  <si>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</si>
  <si>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</si>
  <si>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</si>
  <si>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</si>
  <si>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</si>
  <si>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</si>
  <si>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</si>
  <si>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</si>
  <si>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</si>
  <si>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</si>
  <si>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</si>
  <si>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</si>
  <si>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</si>
  <si>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</si>
  <si>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</si>
  <si>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</si>
  <si>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</si>
  <si>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</si>
  <si>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</si>
  <si>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</si>
  <si>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</si>
  <si>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</si>
  <si>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</si>
  <si>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</si>
  <si>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</si>
  <si>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</si>
  <si>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</si>
  <si>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</si>
  <si>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</si>
  <si>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</si>
  <si>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</si>
  <si>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</si>
  <si>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</si>
  <si>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</si>
  <si>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</si>
  <si>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</si>
  <si>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</si>
  <si>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</si>
  <si>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</si>
  <si>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</si>
  <si>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</si>
  <si>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</si>
  <si>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</si>
  <si>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</si>
  <si>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</si>
  <si>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</si>
  <si>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</si>
  <si>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</si>
  <si>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</si>
  <si>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</si>
  <si>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</si>
  <si>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</si>
  <si>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</si>
  <si>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</si>
  <si>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</si>
  <si>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</si>
  <si>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</si>
  <si>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</si>
  <si>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</si>
  <si>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</si>
  <si>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</si>
  <si>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</si>
  <si>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</si>
  <si>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</si>
  <si>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</si>
  <si>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</si>
  <si>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</si>
  <si>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</si>
  <si>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</si>
  <si>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</si>
  <si>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</si>
  <si>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</si>
  <si>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</si>
  <si>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</si>
  <si>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</si>
  <si>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</si>
  <si>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</si>
  <si>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</si>
  <si>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</si>
  <si>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</si>
  <si>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</si>
  <si>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</si>
  <si>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</si>
  <si>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</si>
  <si>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</si>
  <si>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</si>
  <si>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</si>
  <si>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</si>
  <si>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</si>
  <si>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</si>
  <si>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</si>
  <si>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</si>
  <si>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</si>
  <si>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</si>
  <si>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</si>
  <si>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</si>
  <si>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</si>
  <si>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</si>
  <si>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</si>
  <si>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</si>
  <si>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</si>
  <si>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</si>
  <si>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</si>
  <si>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</si>
  <si>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</si>
  <si>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</si>
  <si>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</si>
  <si>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</si>
  <si>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</si>
  <si>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</si>
  <si>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</si>
  <si>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</si>
  <si>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</si>
  <si>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</si>
  <si>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</si>
  <si>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</si>
  <si>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</si>
  <si>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</si>
  <si>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</si>
  <si>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</si>
  <si>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</si>
  <si>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</si>
  <si>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</si>
  <si>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</si>
  <si>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</si>
  <si>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</si>
  <si>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</si>
  <si>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</si>
  <si>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</si>
  <si>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</si>
  <si>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</si>
  <si>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</si>
  <si>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</si>
  <si>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</si>
  <si>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</si>
  <si>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</si>
  <si>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</si>
  <si>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</si>
  <si>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</si>
  <si>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</si>
  <si>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</si>
  <si>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</si>
  <si>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</si>
  <si>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</si>
  <si>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</si>
  <si>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</si>
  <si>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</si>
  <si>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</si>
  <si>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</si>
  <si>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</si>
  <si>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</si>
  <si>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</si>
  <si>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</si>
  <si>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</si>
  <si>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</si>
  <si>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</si>
  <si>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</si>
  <si>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</si>
  <si>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</si>
  <si>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</si>
  <si>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</si>
  <si>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</si>
  <si>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</si>
  <si>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</si>
  <si>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</si>
  <si>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</si>
  <si>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</si>
  <si>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</si>
  <si>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</si>
  <si>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</si>
  <si>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</si>
  <si>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</si>
  <si>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</si>
  <si>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</si>
  <si>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</si>
  <si>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</si>
  <si>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</si>
  <si>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</si>
  <si>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</si>
  <si>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</si>
  <si>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</si>
  <si>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</si>
  <si>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</si>
  <si>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</si>
  <si>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</si>
  <si>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</si>
  <si>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</si>
  <si>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</si>
  <si>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</si>
  <si>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</si>
  <si>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</si>
  <si>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</si>
  <si>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</si>
  <si>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</si>
  <si>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</si>
  <si>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</si>
  <si>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</si>
  <si>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</si>
  <si>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</si>
  <si>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</si>
  <si>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</si>
  <si>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</si>
  <si>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</si>
  <si>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</si>
  <si>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</si>
  <si>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</si>
  <si>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</si>
  <si>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</si>
  <si>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</si>
  <si>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</si>
  <si>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</si>
  <si>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</si>
  <si>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</si>
  <si>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</si>
  <si>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</si>
  <si>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</si>
  <si>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</si>
  <si>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</si>
  <si>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</si>
  <si>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</si>
  <si>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</si>
  <si>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</si>
  <si>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</si>
  <si>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</si>
  <si>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</si>
  <si>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</si>
  <si>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</si>
  <si>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</si>
  <si>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</si>
  <si>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</si>
  <si>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</si>
  <si>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</si>
  <si>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</si>
  <si>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</si>
  <si>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</si>
  <si>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</si>
  <si>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</si>
  <si>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</si>
  <si>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</si>
  <si>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</si>
  <si>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</si>
  <si>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</si>
  <si>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</si>
  <si>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</si>
  <si>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</si>
  <si>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</si>
  <si>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</si>
  <si>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</si>
  <si>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</si>
  <si>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</si>
  <si>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</si>
  <si>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</si>
  <si>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</si>
  <si>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</si>
  <si>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</si>
  <si>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</si>
  <si>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</si>
  <si>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</si>
  <si>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</si>
  <si>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</si>
  <si>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</si>
  <si>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</si>
  <si>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</si>
  <si>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</si>
  <si>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</si>
  <si>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</si>
  <si>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</si>
  <si>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</si>
  <si>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</si>
  <si>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</si>
  <si>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</si>
  <si>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</si>
  <si>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</si>
  <si>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</si>
  <si>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</si>
  <si>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</si>
  <si>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</si>
  <si>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</si>
  <si>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</si>
  <si>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</si>
  <si>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</si>
  <si>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</si>
  <si>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</si>
  <si>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</si>
  <si>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</si>
  <si>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</si>
  <si>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</si>
  <si>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</si>
  <si>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</si>
  <si>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</si>
  <si>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</si>
  <si>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</si>
  <si>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</si>
  <si>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</si>
  <si>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</si>
  <si>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</si>
  <si>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</si>
  <si>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</si>
  <si>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</si>
  <si>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</si>
  <si>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</si>
  <si>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</si>
  <si>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</si>
  <si>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</si>
  <si>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</si>
  <si>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</si>
  <si>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</si>
  <si>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</si>
  <si>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</si>
  <si>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</si>
  <si>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</si>
  <si>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</si>
  <si>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</si>
  <si>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</si>
  <si>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</si>
  <si>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</si>
  <si>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</si>
  <si>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</si>
  <si>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</si>
  <si>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</si>
  <si>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</si>
  <si>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</si>
  <si>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</si>
  <si>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</si>
  <si>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</si>
  <si>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</si>
  <si>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</si>
  <si>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</si>
  <si>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</si>
  <si>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</si>
  <si>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</si>
  <si>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</si>
  <si>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</si>
  <si>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</si>
  <si>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</si>
  <si>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</si>
  <si>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</si>
  <si>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</si>
  <si>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</si>
  <si>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</si>
  <si>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</si>
  <si>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</si>
  <si>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</si>
  <si>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</si>
  <si>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</si>
  <si>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</si>
  <si>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</si>
  <si>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</si>
  <si>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</si>
  <si>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</si>
  <si>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</si>
  <si>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</si>
  <si>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</si>
  <si>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</si>
  <si>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</si>
  <si>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</si>
  <si>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</si>
  <si>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</si>
  <si>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</si>
  <si>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</si>
  <si>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</si>
  <si>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</si>
  <si>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</si>
  <si>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</si>
  <si>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</si>
  <si>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</si>
  <si>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</si>
  <si>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</si>
  <si>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</si>
  <si>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</si>
  <si>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</si>
  <si>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</si>
  <si>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</si>
  <si>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</si>
  <si>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</si>
  <si>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</si>
  <si>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</si>
  <si>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</si>
  <si>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</si>
  <si>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</si>
  <si>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</si>
  <si>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</si>
  <si>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</si>
  <si>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</si>
  <si>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</si>
  <si>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</si>
  <si>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</si>
  <si>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</si>
  <si>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</si>
  <si>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</si>
  <si>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</si>
  <si>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</si>
  <si>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</si>
  <si>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</si>
  <si>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</si>
  <si>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</si>
  <si>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</si>
  <si>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</si>
  <si>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</si>
  <si>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</si>
  <si>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</si>
  <si>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</si>
  <si>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</si>
  <si>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</si>
  <si>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</si>
  <si>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</si>
  <si>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</si>
  <si>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</si>
  <si>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</si>
  <si>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</si>
  <si>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</si>
  <si>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</si>
  <si>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</si>
  <si>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</si>
  <si>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</si>
  <si>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</si>
  <si>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</si>
  <si>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</si>
  <si>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</si>
  <si>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</si>
  <si>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</si>
  <si>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</si>
  <si>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</si>
  <si>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</si>
  <si>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</si>
  <si>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</si>
  <si>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</si>
  <si>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</si>
  <si>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</si>
  <si>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</si>
  <si>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</si>
  <si>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</si>
  <si>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</si>
  <si>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</si>
  <si>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</si>
  <si>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</si>
  <si>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</si>
  <si>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</si>
  <si>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</si>
  <si>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</si>
  <si>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</si>
  <si>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</si>
  <si>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</si>
  <si>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</si>
  <si>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</si>
  <si>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</si>
  <si>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</si>
  <si>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</si>
  <si>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</si>
  <si>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</si>
  <si>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</si>
  <si>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</si>
  <si>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</si>
  <si>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</si>
  <si>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</si>
  <si>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</si>
  <si>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</si>
  <si>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</si>
  <si>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</si>
  <si>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</si>
  <si>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</si>
  <si>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</si>
  <si>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</si>
  <si>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</si>
  <si>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</si>
  <si>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</si>
  <si>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</si>
  <si>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</si>
  <si>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</si>
  <si>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</si>
  <si>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</si>
  <si>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</si>
  <si>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</si>
  <si>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</si>
  <si>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</si>
  <si>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</si>
  <si>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</si>
  <si>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</si>
  <si>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</si>
  <si>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</si>
  <si>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</si>
  <si>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</si>
  <si>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</si>
  <si>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</si>
  <si>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</si>
  <si>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</si>
  <si>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</si>
  <si>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</si>
  <si>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</si>
  <si>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</si>
  <si>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</si>
  <si>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</si>
  <si>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</si>
  <si>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</si>
  <si>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</si>
  <si>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</si>
  <si>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</si>
  <si>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</si>
  <si>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</si>
  <si>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</si>
  <si>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</si>
  <si>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</si>
  <si>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</si>
  <si>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</si>
  <si>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</si>
  <si>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</si>
  <si>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</si>
  <si>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</si>
  <si>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</si>
  <si>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</si>
  <si>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</si>
  <si>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</si>
  <si>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</si>
  <si>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</si>
  <si>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</si>
  <si>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</si>
  <si>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</si>
  <si>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</si>
  <si>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</si>
  <si>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</si>
  <si>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</si>
  <si>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</si>
  <si>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</si>
  <si>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</si>
  <si>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</si>
  <si>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</si>
  <si>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</si>
  <si>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</si>
  <si>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</si>
  <si>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</si>
  <si>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</si>
  <si>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</si>
  <si>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</si>
  <si>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</si>
  <si>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</si>
  <si>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</si>
  <si>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</si>
  <si>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</si>
  <si>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</si>
  <si>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</si>
  <si>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</si>
  <si>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</si>
  <si>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</si>
  <si>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</si>
  <si>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</si>
  <si>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</si>
  <si>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</si>
  <si>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</si>
  <si>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</si>
  <si>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</si>
  <si>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</si>
  <si>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</si>
  <si>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</si>
  <si>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</si>
  <si>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</si>
  <si>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</si>
  <si>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</si>
  <si>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</si>
  <si>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</si>
  <si>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</si>
  <si>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</si>
  <si>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</si>
  <si>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</si>
  <si>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</si>
  <si>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</si>
  <si>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</si>
  <si>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</si>
  <si>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</si>
  <si>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</si>
  <si>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</si>
  <si>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</si>
  <si>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</si>
  <si>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</si>
  <si>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</si>
  <si>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</si>
  <si>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</si>
  <si>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</si>
  <si>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</si>
  <si>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</si>
  <si>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</si>
  <si>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</si>
  <si>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</si>
  <si>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</si>
  <si>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</si>
  <si>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</si>
  <si>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</si>
  <si>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</si>
  <si>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</si>
  <si>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</si>
  <si>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</si>
  <si>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</si>
  <si>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</si>
  <si>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</si>
  <si>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</si>
  <si>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</si>
  <si>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</si>
  <si>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</si>
  <si>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</si>
  <si>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</si>
  <si>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</si>
  <si>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</si>
  <si>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</si>
  <si>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</si>
  <si>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</si>
  <si>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</si>
  <si>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</si>
  <si>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</si>
  <si>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</si>
  <si>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</si>
  <si>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</si>
  <si>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</si>
  <si>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</si>
  <si>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</si>
  <si>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</si>
  <si>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</si>
  <si>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</si>
  <si>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</si>
  <si>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</si>
  <si>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</si>
  <si>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</si>
  <si>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</si>
  <si>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</si>
  <si>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</si>
  <si>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</si>
  <si>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</si>
  <si>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</si>
  <si>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</si>
  <si>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</si>
  <si>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</si>
  <si>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</si>
  <si>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</si>
  <si>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</si>
  <si>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</si>
  <si>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</si>
  <si>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</si>
  <si>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</si>
  <si>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</si>
  <si>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</si>
  <si>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</si>
  <si>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</si>
  <si>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</si>
  <si>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</si>
  <si>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</si>
  <si>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</si>
  <si>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</si>
  <si>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</si>
  <si>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</si>
  <si>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</si>
  <si>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</si>
  <si>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</si>
  <si>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</si>
  <si>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</si>
  <si>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</si>
  <si>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</si>
  <si>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</si>
  <si>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</si>
  <si>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</si>
  <si>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</si>
  <si>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</si>
  <si>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</si>
  <si>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</si>
  <si>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</si>
  <si>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</si>
  <si>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</si>
  <si>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</si>
  <si>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</si>
  <si>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</si>
  <si>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</si>
  <si>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</si>
  <si>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</si>
  <si>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</si>
  <si>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</si>
  <si>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</si>
  <si>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</si>
  <si>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</si>
  <si>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</si>
  <si>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</si>
  <si>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</si>
  <si>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</si>
  <si>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</si>
  <si>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</si>
  <si>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</si>
  <si>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</si>
  <si>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</si>
  <si>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</si>
  <si>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</si>
  <si>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</si>
  <si>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</si>
  <si>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</si>
  <si>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</si>
  <si>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</si>
  <si>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</si>
  <si>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</si>
  <si>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</si>
  <si>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</si>
  <si>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</si>
  <si>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</si>
  <si>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</si>
  <si>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</si>
  <si>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</si>
  <si>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</si>
  <si>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</si>
  <si>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</si>
  <si>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</si>
  <si>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</si>
  <si>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</si>
  <si>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</si>
  <si>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</si>
  <si>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</si>
  <si>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</si>
  <si>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</si>
  <si>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</si>
  <si>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</si>
  <si>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</si>
  <si>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</si>
  <si>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</si>
  <si>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</si>
  <si>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</si>
  <si>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</si>
  <si>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</si>
  <si>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</si>
  <si>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</si>
  <si>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</si>
  <si>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</si>
  <si>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</si>
  <si>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</si>
  <si>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</si>
  <si>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</si>
  <si>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</si>
  <si>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</si>
  <si>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</si>
  <si>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</si>
  <si>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</si>
  <si>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</si>
  <si>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</si>
  <si>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</si>
  <si>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</si>
  <si>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</si>
  <si>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</si>
  <si>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</si>
  <si>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</si>
  <si>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</si>
  <si>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</si>
  <si>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</si>
  <si>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</si>
  <si>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</si>
  <si>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</si>
  <si>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</si>
  <si>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</si>
  <si>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</si>
  <si>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</si>
  <si>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</si>
  <si>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</si>
  <si>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</si>
  <si>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</si>
  <si>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</si>
  <si>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</si>
  <si>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</si>
  <si>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</si>
  <si>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</si>
  <si>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</si>
  <si>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</si>
  <si>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</si>
  <si>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</si>
  <si>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</si>
  <si>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</si>
  <si>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</si>
  <si>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</si>
  <si>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</si>
  <si>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</si>
  <si>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</si>
  <si>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</si>
  <si>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</si>
  <si>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</si>
  <si>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</si>
  <si>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</si>
  <si>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</si>
  <si>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</si>
  <si>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</si>
  <si>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</si>
  <si>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</si>
  <si>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</si>
  <si>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</si>
  <si>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</si>
  <si>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</si>
  <si>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</si>
  <si>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</si>
  <si>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</si>
  <si>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</si>
  <si>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</si>
  <si>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</si>
  <si>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</si>
  <si>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</si>
  <si>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</si>
  <si>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</si>
  <si>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</si>
  <si>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</si>
  <si>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</si>
  <si>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</si>
  <si>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</si>
  <si>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</si>
  <si>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</si>
  <si>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</si>
  <si>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</si>
  <si>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</si>
  <si>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</si>
  <si>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</si>
  <si>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</si>
  <si>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</si>
  <si>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</si>
  <si>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</si>
  <si>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</si>
  <si>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</si>
  <si>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</si>
  <si>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</si>
  <si>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</si>
  <si>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</si>
  <si>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</si>
  <si>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</si>
  <si>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</si>
  <si>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</si>
  <si>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</si>
  <si>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</si>
  <si>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</si>
  <si>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</si>
  <si>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</si>
  <si>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</si>
  <si>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</si>
  <si>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</si>
  <si>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</si>
  <si>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</si>
  <si>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</si>
  <si>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</si>
  <si>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</si>
  <si>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</si>
  <si>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</si>
  <si>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</si>
  <si>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</si>
  <si>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</si>
  <si>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</si>
  <si>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</si>
  <si>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</si>
  <si>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</si>
  <si>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</si>
  <si>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</si>
  <si>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</si>
  <si>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</si>
  <si>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</si>
  <si>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</si>
  <si>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</si>
  <si>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</si>
  <si>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</si>
  <si>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</si>
  <si>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</si>
  <si>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</si>
  <si>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</si>
  <si>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</si>
  <si>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</si>
  <si>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</si>
  <si>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</si>
  <si>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</si>
  <si>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</si>
  <si>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</si>
  <si>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</si>
  <si>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</si>
  <si>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</si>
  <si>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</si>
  <si>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</si>
  <si>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</si>
  <si>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</si>
  <si>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</si>
  <si>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</si>
  <si>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</si>
  <si>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</si>
  <si>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</si>
  <si>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</si>
  <si>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</si>
  <si>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</si>
  <si>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</si>
  <si>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</si>
  <si>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</si>
  <si>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</si>
  <si>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</si>
  <si>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</si>
  <si>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</si>
  <si>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</si>
  <si>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</si>
  <si>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</si>
  <si>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</si>
  <si>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</si>
  <si>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</si>
  <si>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</si>
  <si>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</si>
  <si>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</si>
  <si>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</si>
  <si>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</si>
  <si>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</si>
  <si>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</si>
  <si>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</si>
  <si>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</si>
  <si>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</si>
  <si>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</si>
  <si>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</si>
  <si>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</si>
  <si>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</si>
  <si>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</si>
  <si>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</si>
  <si>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</si>
  <si>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</si>
  <si>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</si>
  <si>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</si>
  <si>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</si>
  <si>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</si>
  <si>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</si>
  <si>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</si>
  <si>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</si>
  <si>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</si>
  <si>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</si>
  <si>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</si>
  <si>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</si>
  <si>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</si>
  <si>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</si>
  <si>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</si>
  <si>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</si>
  <si>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</si>
  <si>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</si>
  <si>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</si>
  <si>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</si>
  <si>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</si>
  <si>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</si>
  <si>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</si>
  <si>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</si>
  <si>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</si>
  <si>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</si>
  <si>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</si>
  <si>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</si>
  <si>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</si>
  <si>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</si>
  <si>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</si>
  <si>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</si>
  <si>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</si>
  <si>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</si>
  <si>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</si>
  <si>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</si>
  <si>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</si>
  <si>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</si>
  <si>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</si>
  <si>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</si>
  <si>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</si>
  <si>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</si>
  <si>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</si>
  <si>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</si>
  <si>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</si>
  <si>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</si>
  <si>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</si>
  <si>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</si>
  <si>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</si>
  <si>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</si>
  <si>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</si>
  <si>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</si>
  <si>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</si>
  <si>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</si>
  <si>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</si>
  <si>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</si>
  <si>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</si>
  <si>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</si>
  <si>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</si>
  <si>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</si>
  <si>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</si>
  <si>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</si>
  <si>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</si>
  <si>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</si>
  <si>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</si>
  <si>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</si>
  <si>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</si>
  <si>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</si>
  <si>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</si>
  <si>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</si>
  <si>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</si>
  <si>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</si>
  <si>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</si>
  <si>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</si>
  <si>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</si>
  <si>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</si>
  <si>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</si>
  <si>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</si>
  <si>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</si>
  <si>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</si>
  <si>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</si>
  <si>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</si>
  <si>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</si>
  <si>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</si>
  <si>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</si>
  <si>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</si>
  <si>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</si>
  <si>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</si>
  <si>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</si>
  <si>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</si>
  <si>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</si>
  <si>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</si>
  <si>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</si>
  <si>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</si>
  <si>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</si>
  <si>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</si>
  <si>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</si>
  <si>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</si>
  <si>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</si>
  <si>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</si>
  <si>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</si>
  <si>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</si>
  <si>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</si>
  <si>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</si>
  <si>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</si>
  <si>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</si>
  <si>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</si>
  <si>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</si>
  <si>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</si>
  <si>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</si>
  <si>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</si>
  <si>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</si>
  <si>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</si>
  <si>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</si>
  <si>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</si>
  <si>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</si>
  <si>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</si>
  <si>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</si>
  <si>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</si>
  <si>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</si>
  <si>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</si>
  <si>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</si>
  <si>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</si>
  <si>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</si>
  <si>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</si>
  <si>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</si>
  <si>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</si>
  <si>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</si>
  <si>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</si>
  <si>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</si>
  <si>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</si>
  <si>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</si>
  <si>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</si>
  <si>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</si>
  <si>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</si>
  <si>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</si>
  <si>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</si>
  <si>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</si>
  <si>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</si>
  <si>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</si>
  <si>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</si>
  <si>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</si>
  <si>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</si>
  <si>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</si>
  <si>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</si>
  <si>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</si>
  <si>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</si>
  <si>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</si>
  <si>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</si>
  <si>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</si>
  <si>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</si>
  <si>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</si>
  <si>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</si>
  <si>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</si>
  <si>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</si>
  <si>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</si>
  <si>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</si>
  <si>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</si>
  <si>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</si>
  <si>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</si>
  <si>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</si>
  <si>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</si>
  <si>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</si>
  <si>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</si>
  <si>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</si>
  <si>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</si>
  <si>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</si>
  <si>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</si>
  <si>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</si>
  <si>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</si>
  <si>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</si>
  <si>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</si>
  <si>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</si>
  <si>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</si>
  <si>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</si>
  <si>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</si>
  <si>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</si>
  <si>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</si>
  <si>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</si>
  <si>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</si>
  <si>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</si>
  <si>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</si>
  <si>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</si>
  <si>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</si>
  <si>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</si>
  <si>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</si>
  <si>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</si>
  <si>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</si>
  <si>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</si>
  <si>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</si>
  <si>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</si>
  <si>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</si>
  <si>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</si>
  <si>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</si>
  <si>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</si>
  <si>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</si>
  <si>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</si>
  <si>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</si>
  <si>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</si>
  <si>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</si>
  <si>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</si>
  <si>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</si>
  <si>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</si>
  <si>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</si>
  <si>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</si>
  <si>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</si>
  <si>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</si>
  <si>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</si>
  <si>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</si>
  <si>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</si>
  <si>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</si>
  <si>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</si>
  <si>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</si>
  <si>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</si>
  <si>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</si>
  <si>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</si>
  <si>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</si>
  <si>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</si>
  <si>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</si>
  <si>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</si>
  <si>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</si>
  <si>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</si>
  <si>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</si>
  <si>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</si>
  <si>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</si>
  <si>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</si>
  <si>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</si>
  <si>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</si>
  <si>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</si>
  <si>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</si>
  <si>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</si>
  <si>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</si>
  <si>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</si>
  <si>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</si>
  <si>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</si>
  <si>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</si>
  <si>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</si>
  <si>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</si>
  <si>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</si>
  <si>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</si>
  <si>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</si>
  <si>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</si>
  <si>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</si>
  <si>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</si>
  <si>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</si>
  <si>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</si>
  <si>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</si>
  <si>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</si>
  <si>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</si>
  <si>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</si>
  <si>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</si>
  <si>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</si>
  <si>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</si>
  <si>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</si>
  <si>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</si>
  <si>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</si>
  <si>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</si>
  <si>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</si>
  <si>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</si>
  <si>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</si>
  <si>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</si>
  <si>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</si>
  <si>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</si>
  <si>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</si>
  <si>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</si>
  <si>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</si>
  <si>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</si>
  <si>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</si>
  <si>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</si>
  <si>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</si>
  <si>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</si>
  <si>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</si>
  <si>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</si>
  <si>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</si>
  <si>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</si>
  <si>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</si>
  <si>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</si>
  <si>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</si>
  <si>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</si>
  <si>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</si>
  <si>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</si>
  <si>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</si>
  <si>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</si>
  <si>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</si>
  <si>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</si>
  <si>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</si>
  <si>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</si>
  <si>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</si>
  <si>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</si>
  <si>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</si>
  <si>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</si>
  <si>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</si>
  <si>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</si>
  <si>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</si>
  <si>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</si>
  <si>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</si>
  <si>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</si>
  <si>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</si>
  <si>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</si>
  <si>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</si>
  <si>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</si>
  <si>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</si>
  <si>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</si>
  <si>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</si>
  <si>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</si>
  <si>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</si>
  <si>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</si>
  <si>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</si>
  <si>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</si>
  <si>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</si>
  <si>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</si>
  <si>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</si>
  <si>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</si>
  <si>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</si>
  <si>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</si>
  <si>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</si>
  <si>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</si>
  <si>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</si>
  <si>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</si>
  <si>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</si>
  <si>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</si>
  <si>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</si>
  <si>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</si>
  <si>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</si>
  <si>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</si>
  <si>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</si>
  <si>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</si>
  <si>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</si>
  <si>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</si>
  <si>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</si>
  <si>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</si>
  <si>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</si>
  <si>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</si>
  <si>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</si>
  <si>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</si>
  <si>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</si>
  <si>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</si>
  <si>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</si>
  <si>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</si>
  <si>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</si>
  <si>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</si>
  <si>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</si>
  <si>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</si>
  <si>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</si>
  <si>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</si>
  <si>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</si>
  <si>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</si>
  <si>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</si>
  <si>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</si>
  <si>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</si>
  <si>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</si>
  <si>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</si>
  <si>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</si>
  <si>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</si>
  <si>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</si>
  <si>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</si>
  <si>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</si>
  <si>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</si>
  <si>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</si>
  <si>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</si>
  <si>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</si>
  <si>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</si>
  <si>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</si>
  <si>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</si>
  <si>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</si>
  <si>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</si>
  <si>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</si>
  <si>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</si>
  <si>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</si>
  <si>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</si>
  <si>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</si>
  <si>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</si>
  <si>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</si>
  <si>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</si>
  <si>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</si>
  <si>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</si>
  <si>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</si>
  <si>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</si>
  <si>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</si>
  <si>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</si>
  <si>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</si>
  <si>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</si>
  <si>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</si>
  <si>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</si>
  <si>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</si>
  <si>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</si>
  <si>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</si>
  <si>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</si>
  <si>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</si>
  <si>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</si>
  <si>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</si>
  <si>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</si>
  <si>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</si>
  <si>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</si>
  <si>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</si>
  <si>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</si>
  <si>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</si>
  <si>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</si>
  <si>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</si>
  <si>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</si>
  <si>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</si>
  <si>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</si>
  <si>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</si>
  <si>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</si>
  <si>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</si>
  <si>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</si>
  <si>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</si>
  <si>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</si>
  <si>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</si>
  <si>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</si>
  <si>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</si>
  <si>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</si>
  <si>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</si>
  <si>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</si>
  <si>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</si>
  <si>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</si>
  <si>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</si>
  <si>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</si>
  <si>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</si>
  <si>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</si>
  <si>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</si>
  <si>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</si>
  <si>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</si>
  <si>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</si>
  <si>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</si>
  <si>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</si>
  <si>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</si>
  <si>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</si>
  <si>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</si>
  <si>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</si>
  <si>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</si>
  <si>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</si>
  <si>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</si>
  <si>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</si>
  <si>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</si>
  <si>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</si>
  <si>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</si>
  <si>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</si>
  <si>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</si>
  <si>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</si>
  <si>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</si>
  <si>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</si>
  <si>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</si>
  <si>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</si>
  <si>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</si>
  <si>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</si>
  <si>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</si>
  <si>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</si>
  <si>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</si>
  <si>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</si>
  <si>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</si>
  <si>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</si>
  <si>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</si>
  <si>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</si>
  <si>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</si>
  <si>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</si>
  <si>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</si>
  <si>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</si>
  <si>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</si>
  <si>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</si>
  <si>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</si>
  <si>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</si>
  <si>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</si>
  <si>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</si>
  <si>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</si>
  <si>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</si>
  <si>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</si>
  <si>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</si>
  <si>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</si>
  <si>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</si>
  <si>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</si>
  <si>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</si>
  <si>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</si>
  <si>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</si>
  <si>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</si>
  <si>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</si>
  <si>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</si>
  <si>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</si>
  <si>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</si>
  <si>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</si>
  <si>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</si>
  <si>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</si>
  <si>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</si>
  <si>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</si>
  <si>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</si>
  <si>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</si>
  <si>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</si>
  <si>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</si>
  <si>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</si>
  <si>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</si>
  <si>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</si>
  <si>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</si>
  <si>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</si>
  <si>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</si>
  <si>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</si>
  <si>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</si>
  <si>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</si>
  <si>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</si>
  <si>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</si>
  <si>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</si>
  <si>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</si>
  <si>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</si>
  <si>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</si>
  <si>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</si>
  <si>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</si>
  <si>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</si>
  <si>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</si>
  <si>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</si>
  <si>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</si>
  <si>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</si>
  <si>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</si>
  <si>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</si>
  <si>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</si>
  <si>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</si>
  <si>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</si>
  <si>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</si>
  <si>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</si>
  <si>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</si>
  <si>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</si>
  <si>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</si>
  <si>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</si>
  <si>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</si>
  <si>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</si>
  <si>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</si>
  <si>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</si>
  <si>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</si>
  <si>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</si>
  <si>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</si>
  <si>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</si>
  <si>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</si>
  <si>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</si>
  <si>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</si>
  <si>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</si>
  <si>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</si>
  <si>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</si>
  <si>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</si>
  <si>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</si>
  <si>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</si>
  <si>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</si>
  <si>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</si>
  <si>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</si>
  <si>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</si>
  <si>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</si>
  <si>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</si>
  <si>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</si>
  <si>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</si>
  <si>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</si>
  <si>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</si>
  <si>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</si>
  <si>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</si>
  <si>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</si>
  <si>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</si>
  <si>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</si>
  <si>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</si>
  <si>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</si>
  <si>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</si>
  <si>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</si>
  <si>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</si>
  <si>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</si>
  <si>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</si>
  <si>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</si>
  <si>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</si>
  <si>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</si>
  <si>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</si>
  <si>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</si>
  <si>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</si>
  <si>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</si>
  <si>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</si>
  <si>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</si>
  <si>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</si>
  <si>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</si>
  <si>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</si>
  <si>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</si>
  <si>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</si>
  <si>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</si>
  <si>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</si>
  <si>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</si>
  <si>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</si>
  <si>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</si>
  <si>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</si>
  <si>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</si>
  <si>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</si>
  <si>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</si>
  <si>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</si>
  <si>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</si>
  <si>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</si>
  <si>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</si>
  <si>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</si>
  <si>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</si>
  <si>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</si>
  <si>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</si>
  <si>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</si>
  <si>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</si>
  <si>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</si>
  <si>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</si>
  <si>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</si>
  <si>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</si>
  <si>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</si>
  <si>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</si>
  <si>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</si>
  <si>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</si>
  <si>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</si>
  <si>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</si>
  <si>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</si>
  <si>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</si>
  <si>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</si>
  <si>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</si>
  <si>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</si>
  <si>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</si>
  <si>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</si>
  <si>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</si>
  <si>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</si>
  <si>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</si>
  <si>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</si>
  <si>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</si>
  <si>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</si>
  <si>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</si>
  <si>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</si>
  <si>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</si>
  <si>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</si>
  <si>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</si>
  <si>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</si>
  <si>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</si>
  <si>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</si>
  <si>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</si>
  <si>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</si>
  <si>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</si>
  <si>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</si>
  <si>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</si>
  <si>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</si>
  <si>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</si>
  <si>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</si>
  <si>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</si>
  <si>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</si>
  <si>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</si>
  <si>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</si>
  <si>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</si>
  <si>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</si>
  <si>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</si>
  <si>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</si>
  <si>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</si>
  <si>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</si>
  <si>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</si>
  <si>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</si>
  <si>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</si>
  <si>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</si>
  <si>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</si>
  <si>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</si>
  <si>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</si>
  <si>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</si>
  <si>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</si>
  <si>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</si>
  <si>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</si>
  <si>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</si>
  <si>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</si>
  <si>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</si>
  <si>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</si>
  <si>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</si>
  <si>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</si>
  <si>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</si>
  <si>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</si>
  <si>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</si>
  <si>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</si>
  <si>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</si>
  <si>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</si>
  <si>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</si>
  <si>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</si>
  <si>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</si>
  <si>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</si>
  <si>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</si>
  <si>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</si>
  <si>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</si>
  <si>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</si>
  <si>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</si>
  <si>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</si>
  <si>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</si>
  <si>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</si>
  <si>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</si>
  <si>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</si>
  <si>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</si>
  <si>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</si>
  <si>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</si>
  <si>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</si>
  <si>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</si>
  <si>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</si>
  <si>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</si>
  <si>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</si>
  <si>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</si>
  <si>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</si>
  <si>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</si>
  <si>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</si>
  <si>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</si>
  <si>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</si>
  <si>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</si>
  <si>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</si>
  <si>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</si>
  <si>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</si>
  <si>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</si>
  <si>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</si>
  <si>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</si>
  <si>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</si>
  <si>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</si>
  <si>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</si>
  <si>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</si>
  <si>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</si>
  <si>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</si>
  <si>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</si>
  <si>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</si>
  <si>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</si>
  <si>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</si>
  <si>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</si>
  <si>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</si>
  <si>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</si>
  <si>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</si>
  <si>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</si>
  <si>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</si>
  <si>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</si>
  <si>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</si>
  <si>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</si>
  <si>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</si>
  <si>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</si>
  <si>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</si>
  <si>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</si>
  <si>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</si>
  <si>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</si>
  <si>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</si>
  <si>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</si>
  <si>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</si>
  <si>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</si>
  <si>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</si>
  <si>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</si>
  <si>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</si>
  <si>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</si>
  <si>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</si>
  <si>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</si>
  <si>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</si>
  <si>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</si>
  <si>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</si>
  <si>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</si>
  <si>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</si>
  <si>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</si>
  <si>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</si>
  <si>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</si>
  <si>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</si>
  <si>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</si>
  <si>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</si>
  <si>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</si>
  <si>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</si>
  <si>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</si>
  <si>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</si>
  <si>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</si>
  <si>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</si>
  <si>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</si>
  <si>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</si>
  <si>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</si>
  <si>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</si>
  <si>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</si>
  <si>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</si>
  <si>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</si>
  <si>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</si>
  <si>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</si>
  <si>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</si>
  <si>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</si>
  <si>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</si>
  <si>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</si>
  <si>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</si>
  <si>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</si>
  <si>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</si>
  <si>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</si>
  <si>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</si>
  <si>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</si>
  <si>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</si>
  <si>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</si>
  <si>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</si>
  <si>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</si>
  <si>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</si>
  <si>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</si>
  <si>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</si>
  <si>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</si>
  <si>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</si>
  <si>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</si>
  <si>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</si>
  <si>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</si>
  <si>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</si>
  <si>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</si>
  <si>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</si>
  <si>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</si>
  <si>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</si>
  <si>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</si>
  <si>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</si>
  <si>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</si>
  <si>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</si>
  <si>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</si>
  <si>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</si>
  <si>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</si>
  <si>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</si>
  <si>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</si>
  <si>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</si>
  <si>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</si>
  <si>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</si>
  <si>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</si>
  <si>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</si>
  <si>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</si>
  <si>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</si>
  <si>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</si>
  <si>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</si>
  <si>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</si>
  <si>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</si>
  <si>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</si>
  <si>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</si>
  <si>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</si>
  <si>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</si>
  <si>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</si>
  <si>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</si>
  <si>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</si>
  <si>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</si>
  <si>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</si>
  <si>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</si>
  <si>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</si>
  <si>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</si>
  <si>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</si>
  <si>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</si>
  <si>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</si>
  <si>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</si>
  <si>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</si>
  <si>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</si>
  <si>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</si>
  <si>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</si>
  <si>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</si>
  <si>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</si>
  <si>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</si>
  <si>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</si>
  <si>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</si>
  <si>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</si>
  <si>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</si>
  <si>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</si>
  <si>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</si>
  <si>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</si>
  <si>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</si>
  <si>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</si>
  <si>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</si>
  <si>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</si>
  <si>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</si>
  <si>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</si>
  <si>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</si>
  <si>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</si>
  <si>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</si>
  <si>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</si>
  <si>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</si>
  <si>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</si>
  <si>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</si>
  <si>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</si>
  <si>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</si>
  <si>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</si>
  <si>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</si>
  <si>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</si>
  <si>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</si>
  <si>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</si>
  <si>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</si>
  <si>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</si>
  <si>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</si>
  <si>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</si>
  <si>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</si>
  <si>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</si>
  <si>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</si>
  <si>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</si>
  <si>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</si>
  <si>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</si>
  <si>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</si>
  <si>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</si>
  <si>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</si>
  <si>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</si>
  <si>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</si>
  <si>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</si>
  <si>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</si>
  <si>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</si>
  <si>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</si>
  <si>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</si>
  <si>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</si>
  <si>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</si>
  <si>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</si>
  <si>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</si>
  <si>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</si>
  <si>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</si>
  <si>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</si>
  <si>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</si>
  <si>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</si>
  <si>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</si>
  <si>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</si>
  <si>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</si>
  <si>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</si>
  <si>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</si>
  <si>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</si>
  <si>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</si>
  <si>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</si>
  <si>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</si>
  <si>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</si>
  <si>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</si>
  <si>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</si>
  <si>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</si>
  <si>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</si>
  <si>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</si>
  <si>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</si>
  <si>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</si>
  <si>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</si>
  <si>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</si>
  <si>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</si>
  <si>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</si>
  <si>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</si>
  <si>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</si>
  <si>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</si>
  <si>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</si>
  <si>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</si>
  <si>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</si>
  <si>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</si>
  <si>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</si>
  <si>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</si>
  <si>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</si>
  <si>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</si>
  <si>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</si>
  <si>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</si>
  <si>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</si>
  <si>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</si>
  <si>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</si>
  <si>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</si>
  <si>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</si>
  <si>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</si>
  <si>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</si>
  <si>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</si>
  <si>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</si>
  <si>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</si>
  <si>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</si>
  <si>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</si>
  <si>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</si>
  <si>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</si>
  <si>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</si>
  <si>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</si>
  <si>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</si>
  <si>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</si>
  <si>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</si>
  <si>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</si>
  <si>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</si>
  <si>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</si>
  <si>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</si>
  <si>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</si>
  <si>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</si>
  <si>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</si>
  <si>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</si>
  <si>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</si>
  <si>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</si>
  <si>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</si>
  <si>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</si>
  <si>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</si>
  <si>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</si>
  <si>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</si>
  <si>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</si>
  <si>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</si>
  <si>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</si>
  <si>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</si>
  <si>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</si>
  <si>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</si>
  <si>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</si>
  <si>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</si>
  <si>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</si>
  <si>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</si>
  <si>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</si>
  <si>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</si>
  <si>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</si>
  <si>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</si>
  <si>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</si>
  <si>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</si>
  <si>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</si>
  <si>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</si>
  <si>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</si>
  <si>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</si>
  <si>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</si>
  <si>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</si>
  <si>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</si>
  <si>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</si>
  <si>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</si>
  <si>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</si>
  <si>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</si>
  <si>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</si>
  <si>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</si>
  <si>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</si>
  <si>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</si>
  <si>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</si>
  <si>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</si>
  <si>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</si>
  <si>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</si>
  <si>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</si>
  <si>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</si>
  <si>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</si>
  <si>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</si>
  <si>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</si>
  <si>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</si>
  <si>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</si>
  <si>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</si>
  <si>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</si>
  <si>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</si>
  <si>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</si>
  <si>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</si>
  <si>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</si>
  <si>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</si>
  <si>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</si>
  <si>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</si>
  <si>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</si>
  <si>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</si>
  <si>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</si>
  <si>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</si>
  <si>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</si>
  <si>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</si>
  <si>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</si>
  <si>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</si>
  <si>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</si>
  <si>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</si>
  <si>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</si>
  <si>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</si>
  <si>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</si>
  <si>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</si>
  <si>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</si>
  <si>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</si>
  <si>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</si>
  <si>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</si>
  <si>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</si>
  <si>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</si>
  <si>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</si>
  <si>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</si>
  <si>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</si>
  <si>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</si>
  <si>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</si>
  <si>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</si>
  <si>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</si>
  <si>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</si>
  <si>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</si>
  <si>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</si>
  <si>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</si>
  <si>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</si>
  <si>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</si>
  <si>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</si>
  <si>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</si>
  <si>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</si>
  <si>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</si>
  <si>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</si>
  <si>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</si>
  <si>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</si>
  <si>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</si>
  <si>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</si>
  <si>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</si>
  <si>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</si>
  <si>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</si>
  <si>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</si>
  <si>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</si>
  <si>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</si>
  <si>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</si>
  <si>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</si>
  <si>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</si>
  <si>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</si>
  <si>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</si>
  <si>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</si>
  <si>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</si>
  <si>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</si>
  <si>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</si>
  <si>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</si>
  <si>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</si>
  <si>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</si>
  <si>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</si>
  <si>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</si>
  <si>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</si>
  <si>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</si>
  <si>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</si>
  <si>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</si>
  <si>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</si>
  <si>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</si>
  <si>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</si>
  <si>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</si>
  <si>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</si>
  <si>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</si>
  <si>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</si>
  <si>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</si>
  <si>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</si>
  <si>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</si>
  <si>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</si>
  <si>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</si>
  <si>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</si>
  <si>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</si>
  <si>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</si>
  <si>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</si>
  <si>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</si>
  <si>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</si>
  <si>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</si>
  <si>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</si>
  <si>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</si>
  <si>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</si>
  <si>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</si>
  <si>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</si>
  <si>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</si>
  <si>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</si>
  <si>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</si>
  <si>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</si>
  <si>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</si>
  <si>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</si>
  <si>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</si>
  <si>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</si>
  <si>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</si>
  <si>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</si>
  <si>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</si>
  <si>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</si>
  <si>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</si>
  <si>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</si>
  <si>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</si>
  <si>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</si>
  <si>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</si>
  <si>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</si>
  <si>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</si>
  <si>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</si>
  <si>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</si>
  <si>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</si>
  <si>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</si>
  <si>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</si>
  <si>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</si>
  <si>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</si>
  <si>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</si>
  <si>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</si>
  <si>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</si>
  <si>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</si>
  <si>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</si>
  <si>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</si>
  <si>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</si>
  <si>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</si>
  <si>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</si>
  <si>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</si>
  <si>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</si>
  <si>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</si>
  <si>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</si>
  <si>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</si>
  <si>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</si>
  <si>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</si>
  <si>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</si>
  <si>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</si>
  <si>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</si>
  <si>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</si>
  <si>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</si>
  <si>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</si>
  <si>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</si>
  <si>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</si>
  <si>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</si>
  <si>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</si>
  <si>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</si>
  <si>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</si>
  <si>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</si>
  <si>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</si>
  <si>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</si>
  <si>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</si>
  <si>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</si>
  <si>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</si>
  <si>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</si>
  <si>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</si>
  <si>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</si>
  <si>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</si>
  <si>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</si>
  <si>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</si>
  <si>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</si>
  <si>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</si>
  <si>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</si>
  <si>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</si>
  <si>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</si>
  <si>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</si>
  <si>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</si>
  <si>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</si>
  <si>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</si>
  <si>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</si>
  <si>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</si>
  <si>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</si>
  <si>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</si>
  <si>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</si>
  <si>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</si>
  <si>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</si>
  <si>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</si>
  <si>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</si>
  <si>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</si>
  <si>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</si>
  <si>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</si>
  <si>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</si>
  <si>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</si>
  <si>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</si>
  <si>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</si>
  <si>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</si>
  <si>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</si>
  <si>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</si>
  <si>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</si>
  <si>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</si>
  <si>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</si>
  <si>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</si>
  <si>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</si>
  <si>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</si>
  <si>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</si>
  <si>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</si>
  <si>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</si>
  <si>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</si>
  <si>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</si>
  <si>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</si>
  <si>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</si>
  <si>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</si>
  <si>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</si>
  <si>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</si>
  <si>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</si>
  <si>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</si>
  <si>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</si>
  <si>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</si>
  <si>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</si>
  <si>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</si>
  <si>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</si>
  <si>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</si>
  <si>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</si>
  <si>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</si>
  <si>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</si>
  <si>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</si>
  <si>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</si>
  <si>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</si>
  <si>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</si>
  <si>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</si>
  <si>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</si>
  <si>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</si>
  <si>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</si>
  <si>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</si>
  <si>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</si>
  <si>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</si>
  <si>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</si>
  <si>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</si>
  <si>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</si>
  <si>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</si>
  <si>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</si>
  <si>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</si>
  <si>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</si>
  <si>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</si>
  <si>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</si>
  <si>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</si>
  <si>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</si>
  <si>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</si>
  <si>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</si>
  <si>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</si>
  <si>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</si>
  <si>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</si>
  <si>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</si>
  <si>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</si>
  <si>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</si>
  <si>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</si>
  <si>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</si>
  <si>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</si>
  <si>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</si>
  <si>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</si>
  <si>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</si>
  <si>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</si>
  <si>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</si>
  <si>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</si>
  <si>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</si>
  <si>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</si>
  <si>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</si>
  <si>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</si>
  <si>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</si>
  <si>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</si>
  <si>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</si>
  <si>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</si>
  <si>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</si>
  <si>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</si>
  <si>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</si>
  <si>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</si>
  <si>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</si>
  <si>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</si>
  <si>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</si>
  <si>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</si>
  <si>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</si>
  <si>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</si>
  <si>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</si>
  <si>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</si>
  <si>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</si>
  <si>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</si>
  <si>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</si>
  <si>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</si>
  <si>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</si>
  <si>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</si>
  <si>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</si>
  <si>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</si>
  <si>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</si>
  <si>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</si>
  <si>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</si>
  <si>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</si>
  <si>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</si>
  <si>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</si>
  <si>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</si>
  <si>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</si>
  <si>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</si>
  <si>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</si>
  <si>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</si>
  <si>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</si>
  <si>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</si>
  <si>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</si>
  <si>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</si>
  <si>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</si>
  <si>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</si>
  <si>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</si>
  <si>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</si>
  <si>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</si>
  <si>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</si>
  <si>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</si>
  <si>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</si>
  <si>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</si>
  <si>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</si>
  <si>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</si>
  <si>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</si>
  <si>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</si>
  <si>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</si>
  <si>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</si>
  <si>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</si>
  <si>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</si>
  <si>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</si>
  <si>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</si>
  <si>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</si>
  <si>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</si>
  <si>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</si>
  <si>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</si>
  <si>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</si>
  <si>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</si>
  <si>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</si>
  <si>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</si>
  <si>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</si>
  <si>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</si>
  <si>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</si>
  <si>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</si>
  <si>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</si>
  <si>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</si>
  <si>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</si>
  <si>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</si>
  <si>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</si>
  <si>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</si>
  <si>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</si>
  <si>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</si>
  <si>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</si>
  <si>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</si>
  <si>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</si>
  <si>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</si>
  <si>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</si>
  <si>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</si>
  <si>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</si>
  <si>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</si>
  <si>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</si>
  <si>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</si>
  <si>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</si>
  <si>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</si>
  <si>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</si>
  <si>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</si>
  <si>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</si>
  <si>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</si>
  <si>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</si>
  <si>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</si>
  <si>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</si>
  <si>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</si>
  <si>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</si>
  <si>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</si>
  <si>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</si>
  <si>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</si>
  <si>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</si>
  <si>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</si>
  <si>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</si>
  <si>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</si>
  <si>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</si>
  <si>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</si>
  <si>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</si>
  <si>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</si>
  <si>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</si>
  <si>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</si>
  <si>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</si>
  <si>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</si>
  <si>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</si>
  <si>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</si>
  <si>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</si>
  <si>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</si>
  <si>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</si>
  <si>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</si>
  <si>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</si>
  <si>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</si>
  <si>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</si>
  <si>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</si>
  <si>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</si>
  <si>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</si>
  <si>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</si>
  <si>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</si>
  <si>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</si>
  <si>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</si>
  <si>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</si>
  <si>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</si>
  <si>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</si>
  <si>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</si>
  <si>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</si>
  <si>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</si>
  <si>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</si>
  <si>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</si>
  <si>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</si>
  <si>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</si>
  <si>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</si>
  <si>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</si>
  <si>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</si>
  <si>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</si>
  <si>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</si>
  <si>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</si>
  <si>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</si>
  <si>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</si>
  <si>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</si>
  <si>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</si>
  <si>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</si>
  <si>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</si>
  <si>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</si>
  <si>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</si>
  <si>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</si>
  <si>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</si>
  <si>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</si>
  <si>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</si>
  <si>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</si>
  <si>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</si>
  <si>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</si>
  <si>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</si>
  <si>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</si>
  <si>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</si>
  <si>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</si>
  <si>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</si>
  <si>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</si>
  <si>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</si>
  <si>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</si>
  <si>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</si>
  <si>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</si>
  <si>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</si>
  <si>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</si>
  <si>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</si>
  <si>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</si>
  <si>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</si>
  <si>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</si>
  <si>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</si>
  <si>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</si>
  <si>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</si>
  <si>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</si>
  <si>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</si>
  <si>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</si>
  <si>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</si>
  <si>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</si>
  <si>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</si>
  <si>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</si>
  <si>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</si>
  <si>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</si>
  <si>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</si>
  <si>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</si>
  <si>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</si>
  <si>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</si>
  <si>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</si>
  <si>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</si>
  <si>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</si>
  <si>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</si>
  <si>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</si>
  <si>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</si>
  <si>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</si>
  <si>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</si>
  <si>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</si>
  <si>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</si>
  <si>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</si>
  <si>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</si>
  <si>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</si>
  <si>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</si>
  <si>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</si>
  <si>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</si>
  <si>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</si>
  <si>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</si>
  <si>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</si>
  <si>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</si>
  <si>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</si>
  <si>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</si>
  <si>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</si>
  <si>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</si>
  <si>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</si>
  <si>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</si>
  <si>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</si>
  <si>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</si>
  <si>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</si>
  <si>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</si>
  <si>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</si>
  <si>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</si>
  <si>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</si>
  <si>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</si>
  <si>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</si>
  <si>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</si>
  <si>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</si>
  <si>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</si>
  <si>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</si>
  <si>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</si>
  <si>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</si>
  <si>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</si>
  <si>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</si>
  <si>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</si>
  <si>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</si>
  <si>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</si>
  <si>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</si>
  <si>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</si>
  <si>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</si>
  <si>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</si>
  <si>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</si>
  <si>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</si>
  <si>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</si>
  <si>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</si>
  <si>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</si>
  <si>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</si>
  <si>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</si>
  <si>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</si>
  <si>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</si>
  <si>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</si>
  <si>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</si>
  <si>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</si>
  <si>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</si>
  <si>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</si>
  <si>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</si>
  <si>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</si>
  <si>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</si>
  <si>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</si>
  <si>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</si>
  <si>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</si>
  <si>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</si>
  <si>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</si>
  <si>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</si>
  <si>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</si>
  <si>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</si>
  <si>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</si>
  <si>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</si>
  <si>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</si>
  <si>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</si>
  <si>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</si>
  <si>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</si>
  <si>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</si>
  <si>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</si>
  <si>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</si>
  <si>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</si>
  <si>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</si>
  <si>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</si>
  <si>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</si>
  <si>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</si>
  <si>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</si>
  <si>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</si>
  <si>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</si>
  <si>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</si>
  <si>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</si>
  <si>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</si>
  <si>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</si>
  <si>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</si>
  <si>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</si>
  <si>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</si>
  <si>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</si>
  <si>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</si>
  <si>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</si>
  <si>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</si>
  <si>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</si>
  <si>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</si>
  <si>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</si>
  <si>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</si>
  <si>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</si>
  <si>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</si>
  <si>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</si>
  <si>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</si>
  <si>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</si>
  <si>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</si>
  <si>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</si>
  <si>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</si>
  <si>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</si>
  <si>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</si>
  <si>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</si>
  <si>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</si>
  <si>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</si>
  <si>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</si>
  <si>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</si>
  <si>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</si>
  <si>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</si>
  <si>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</si>
  <si>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</si>
  <si>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</si>
  <si>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</si>
  <si>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</si>
  <si>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</si>
  <si>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</si>
  <si>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</si>
  <si>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</si>
  <si>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</si>
  <si>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</si>
  <si>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</si>
  <si>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</si>
  <si>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</si>
  <si>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</si>
  <si>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</si>
  <si>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</si>
  <si>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</si>
  <si>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</si>
  <si>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</si>
  <si>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</si>
  <si>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</si>
  <si>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</si>
  <si>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</si>
  <si>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</si>
  <si>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</si>
  <si>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</si>
  <si>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</si>
  <si>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</si>
  <si>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</si>
  <si>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</si>
  <si>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</si>
  <si>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</si>
  <si>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</si>
  <si>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</si>
  <si>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</si>
  <si>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</si>
  <si>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</si>
  <si>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</si>
  <si>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</si>
  <si>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</si>
  <si>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</si>
  <si>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</si>
  <si>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</si>
  <si>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</si>
  <si>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</si>
  <si>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</si>
  <si>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</si>
  <si>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</si>
  <si>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</si>
  <si>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</si>
  <si>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</si>
  <si>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</si>
  <si>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</si>
  <si>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</si>
  <si>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</si>
  <si>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</si>
  <si>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</si>
  <si>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</si>
  <si>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</si>
  <si>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</si>
  <si>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</si>
  <si>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</si>
  <si>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</si>
  <si>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</si>
  <si>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</si>
  <si>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</si>
  <si>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</si>
  <si>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</si>
  <si>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</si>
  <si>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</si>
  <si>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</si>
  <si>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</si>
  <si>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</si>
  <si>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</si>
  <si>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</si>
  <si>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</si>
  <si>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</si>
  <si>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</si>
  <si>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</si>
  <si>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</si>
  <si>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</si>
  <si>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</si>
  <si>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</si>
  <si>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</si>
  <si>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</si>
  <si>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</si>
  <si>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</si>
  <si>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</si>
  <si>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</si>
  <si>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</si>
  <si>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</si>
  <si>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</si>
  <si>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</si>
  <si>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</si>
  <si>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</si>
  <si>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</si>
  <si>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</si>
  <si>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</si>
  <si>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</si>
  <si>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</si>
  <si>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</si>
  <si>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</si>
  <si>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</si>
  <si>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</si>
  <si>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</si>
  <si>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</si>
  <si>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</si>
  <si>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</si>
  <si>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</si>
  <si>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</si>
  <si>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</si>
  <si>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</si>
  <si>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</si>
  <si>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</si>
  <si>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</si>
  <si>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</si>
  <si>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</si>
  <si>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</si>
  <si>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</si>
  <si>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</si>
  <si>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</si>
  <si>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</si>
  <si>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</si>
  <si>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</si>
  <si>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</si>
  <si>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</si>
  <si>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</si>
  <si>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</si>
  <si>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</si>
  <si>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</si>
  <si>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</si>
  <si>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</si>
  <si>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</si>
  <si>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</si>
  <si>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</si>
  <si>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</si>
  <si>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</si>
  <si>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</si>
  <si>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</si>
  <si>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</si>
  <si>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</si>
  <si>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</si>
  <si>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</si>
  <si>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</si>
  <si>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</si>
  <si>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</si>
  <si>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</si>
  <si>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</si>
  <si>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</si>
  <si>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</si>
  <si>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</si>
  <si>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</si>
  <si>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</si>
  <si>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</si>
  <si>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</si>
  <si>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</si>
  <si>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</si>
  <si>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</si>
  <si>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</si>
  <si>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</si>
  <si>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</si>
  <si>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</si>
  <si>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</si>
  <si>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</si>
  <si>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</si>
  <si>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</si>
  <si>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</si>
  <si>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</si>
  <si>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</si>
  <si>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</si>
  <si>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</si>
  <si>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</si>
  <si>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</si>
  <si>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</si>
  <si>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</si>
  <si>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</si>
  <si>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</si>
  <si>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</si>
  <si>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</si>
  <si>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</si>
  <si>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</si>
  <si>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</si>
  <si>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</si>
  <si>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</si>
  <si>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</si>
  <si>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</si>
  <si>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</si>
  <si>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</si>
  <si>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</si>
  <si>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</si>
  <si>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</si>
  <si>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</si>
  <si>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</si>
  <si>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</si>
  <si>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</si>
  <si>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</si>
  <si>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</si>
  <si>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</si>
  <si>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</si>
  <si>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</si>
  <si>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</si>
  <si>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</si>
  <si>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</si>
  <si>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</si>
  <si>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</si>
  <si>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</si>
  <si>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</si>
  <si>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</si>
  <si>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</si>
  <si>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</si>
  <si>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</si>
  <si>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</si>
  <si>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</si>
  <si>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</si>
  <si>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</si>
  <si>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</si>
  <si>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</si>
  <si>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</si>
  <si>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</si>
  <si>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</si>
  <si>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</si>
  <si>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</si>
  <si>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</si>
  <si>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</si>
  <si>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</si>
  <si>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</si>
  <si>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</si>
  <si>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</si>
  <si>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</si>
  <si>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</si>
  <si>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</si>
  <si>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</si>
  <si>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</si>
  <si>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</si>
  <si>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</si>
  <si>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</si>
  <si>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</si>
  <si>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</si>
  <si>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</si>
  <si>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</si>
  <si>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</si>
  <si>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</si>
  <si>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</si>
  <si>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</si>
  <si>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</si>
  <si>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</si>
  <si>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</si>
  <si>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</si>
  <si>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</si>
  <si>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</si>
  <si>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</si>
  <si>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</si>
  <si>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</si>
  <si>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</si>
  <si>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</si>
  <si>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</si>
  <si>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</si>
  <si>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</si>
  <si>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</si>
  <si>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</si>
  <si>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</si>
  <si>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</si>
  <si>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</si>
  <si>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</si>
  <si>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</si>
  <si>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</si>
  <si>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</si>
  <si>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</si>
  <si>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</si>
  <si>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</si>
  <si>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</si>
  <si>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</si>
  <si>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</si>
  <si>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</si>
  <si>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</si>
  <si>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</si>
  <si>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</si>
  <si>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</si>
  <si>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</si>
  <si>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</si>
  <si>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</si>
  <si>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</si>
  <si>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</si>
  <si>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</si>
  <si>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</si>
  <si>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</si>
  <si>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</si>
  <si>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</si>
  <si>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</si>
  <si>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</si>
  <si>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</si>
  <si>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</si>
  <si>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</si>
  <si>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</si>
  <si>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</si>
  <si>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</si>
  <si>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</si>
  <si>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</si>
  <si>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</si>
  <si>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</si>
  <si>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</si>
  <si>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</si>
  <si>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</si>
  <si>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</si>
  <si>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</si>
  <si>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</si>
  <si>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</si>
  <si>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</si>
  <si>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</si>
  <si>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</si>
  <si>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</si>
  <si>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</si>
  <si>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</si>
  <si>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</si>
  <si>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</si>
  <si>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</si>
  <si>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</si>
  <si>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</si>
  <si>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</si>
  <si>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</si>
  <si>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</si>
  <si>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</si>
  <si>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</si>
  <si>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</si>
  <si>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</si>
  <si>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</si>
  <si>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</si>
  <si>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</si>
  <si>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</si>
  <si>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</si>
  <si>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</si>
  <si>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</si>
  <si>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</si>
  <si>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</si>
  <si>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</si>
  <si>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</si>
  <si>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</si>
  <si>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</si>
  <si>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</si>
  <si>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</si>
  <si>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</si>
  <si>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</si>
  <si>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</si>
  <si>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</si>
  <si>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</si>
  <si>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</si>
  <si>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</si>
  <si>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</si>
  <si>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</si>
  <si>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</si>
  <si>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</si>
  <si>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</si>
  <si>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</si>
  <si>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</si>
  <si>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</si>
  <si>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</si>
  <si>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</si>
  <si>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</si>
  <si>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</si>
  <si>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</si>
  <si>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</si>
  <si>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</si>
  <si>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</si>
  <si>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</si>
  <si>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</si>
  <si>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</si>
  <si>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</si>
  <si>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</si>
  <si>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</si>
  <si>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</si>
  <si>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</si>
  <si>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</si>
  <si>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</si>
  <si>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</si>
  <si>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</si>
  <si>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</si>
  <si>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</si>
  <si>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</si>
  <si>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</si>
  <si>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</si>
  <si>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</si>
  <si>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</si>
  <si>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</si>
  <si>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</si>
  <si>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</si>
  <si>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</si>
  <si>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</si>
  <si>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</si>
  <si>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</si>
  <si>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</si>
  <si>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</si>
  <si>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</si>
  <si>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</si>
  <si>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</si>
  <si>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</si>
  <si>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</si>
  <si>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</si>
  <si>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</si>
  <si>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</si>
  <si>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</si>
  <si>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</si>
  <si>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</si>
  <si>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</si>
  <si>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</si>
  <si>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</si>
  <si>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</si>
  <si>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</si>
  <si>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</si>
  <si>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</si>
  <si>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</si>
  <si>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</si>
  <si>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</si>
  <si>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</si>
  <si>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</si>
  <si>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</si>
  <si>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</si>
  <si>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</si>
  <si>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</si>
  <si>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</si>
  <si>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</si>
  <si>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</si>
  <si>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</si>
  <si>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</si>
  <si>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</si>
  <si>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</si>
  <si>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</si>
  <si>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</si>
  <si>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</si>
  <si>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</si>
  <si>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</si>
  <si>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</si>
  <si>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</si>
  <si>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</si>
  <si>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</si>
  <si>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</si>
  <si>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</si>
  <si>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</si>
  <si>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</si>
  <si>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</si>
  <si>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</si>
  <si>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</si>
  <si>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</si>
  <si>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</si>
  <si>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</si>
  <si>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</si>
  <si>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</si>
  <si>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</si>
  <si>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</si>
  <si>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</si>
  <si>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</si>
  <si>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</si>
  <si>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</si>
  <si>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</si>
  <si>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</si>
  <si>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</si>
  <si>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</si>
  <si>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</si>
  <si>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</si>
  <si>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</si>
  <si>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</si>
  <si>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</si>
  <si>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</si>
  <si>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</si>
  <si>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</si>
  <si>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</si>
  <si>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</si>
  <si>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</si>
  <si>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</si>
  <si>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</si>
  <si>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</si>
  <si>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</si>
  <si>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</si>
  <si>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</si>
  <si>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</si>
  <si>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</si>
  <si>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</si>
  <si>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</si>
  <si>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</si>
  <si>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</si>
  <si>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</si>
  <si>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</si>
  <si>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</si>
  <si>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</si>
  <si>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</si>
  <si>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</si>
  <si>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</si>
  <si>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</si>
  <si>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</si>
  <si>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</si>
  <si>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</si>
  <si>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</si>
  <si>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</si>
  <si>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</si>
  <si>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</si>
  <si>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</si>
  <si>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</si>
  <si>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</si>
  <si>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</si>
  <si>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</si>
  <si>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</si>
  <si>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</si>
  <si>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</si>
  <si>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</si>
  <si>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</si>
  <si>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</si>
  <si>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</si>
  <si>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</si>
  <si>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</si>
  <si>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</si>
  <si>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</si>
  <si>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</si>
  <si>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</si>
  <si>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</si>
  <si>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</si>
  <si>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</si>
  <si>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</si>
  <si>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</si>
  <si>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</si>
  <si>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</si>
  <si>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</si>
  <si>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</si>
  <si>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</si>
  <si>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</si>
  <si>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</si>
  <si>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</si>
  <si>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</si>
  <si>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</si>
  <si>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</si>
  <si>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</si>
  <si>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</si>
  <si>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</si>
  <si>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</si>
  <si>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</si>
  <si>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</si>
  <si>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</si>
  <si>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</si>
  <si>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</si>
  <si>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</si>
  <si>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</si>
  <si>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</si>
  <si>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</si>
  <si>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</si>
  <si>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</si>
  <si>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</si>
  <si>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</si>
  <si>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</si>
  <si>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</si>
  <si>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</si>
  <si>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</si>
  <si>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</si>
  <si>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</si>
  <si>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</si>
  <si>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</si>
  <si>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</si>
  <si>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</si>
  <si>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</si>
  <si>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</si>
  <si>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</si>
  <si>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</si>
  <si>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</si>
  <si>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</si>
  <si>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</si>
  <si>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</si>
  <si>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</si>
  <si>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</si>
  <si>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</si>
  <si>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</si>
  <si>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</si>
  <si>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</si>
  <si>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</si>
  <si>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</si>
  <si>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</si>
  <si>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</si>
  <si>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</si>
  <si>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</si>
  <si>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</si>
  <si>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</si>
  <si>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</si>
  <si>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</si>
  <si>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</si>
  <si>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</si>
  <si>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</si>
  <si>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</si>
  <si>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</si>
  <si>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</si>
  <si>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</si>
  <si>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</si>
  <si>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</si>
  <si>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</si>
  <si>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</si>
  <si>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</si>
  <si>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</si>
  <si>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</si>
  <si>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</si>
  <si>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</si>
  <si>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</si>
  <si>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</si>
  <si>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</si>
  <si>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</si>
  <si>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</si>
  <si>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</si>
  <si>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</si>
  <si>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</si>
  <si>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</si>
  <si>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</si>
  <si>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</si>
  <si>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</si>
  <si>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</si>
  <si>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</si>
  <si>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</si>
  <si>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</si>
  <si>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</si>
  <si>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</si>
  <si>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</si>
  <si>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</si>
  <si>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</si>
  <si>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</si>
  <si>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</si>
  <si>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</si>
  <si>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</si>
  <si>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</si>
  <si>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</si>
  <si>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</si>
  <si>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</si>
  <si>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</si>
  <si>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</si>
  <si>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</si>
  <si>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</si>
  <si>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</si>
  <si>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</si>
  <si>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</si>
  <si>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</si>
  <si>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</si>
  <si>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</si>
  <si>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</si>
  <si>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</si>
  <si>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</si>
  <si>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</si>
  <si>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</si>
  <si>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</si>
  <si>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</si>
  <si>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</si>
  <si>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</si>
  <si>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</si>
  <si>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</si>
  <si>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</si>
  <si>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</si>
  <si>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</si>
  <si>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</si>
  <si>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</si>
  <si>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</si>
  <si>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</si>
  <si>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</si>
  <si>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</si>
  <si>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</si>
  <si>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</si>
  <si>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</si>
  <si>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</si>
  <si>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</si>
  <si>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</si>
  <si>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</si>
  <si>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</si>
  <si>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</si>
  <si>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</si>
  <si>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</si>
  <si>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</si>
  <si>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</si>
  <si>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</si>
  <si>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</si>
  <si>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</si>
  <si>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</si>
  <si>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</si>
  <si>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</si>
  <si>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</si>
  <si>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</si>
  <si>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</si>
  <si>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</si>
  <si>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</si>
  <si>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</si>
  <si>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</si>
  <si>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</si>
  <si>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</si>
  <si>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</si>
  <si>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</si>
  <si>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</si>
  <si>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</si>
  <si>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</si>
  <si>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</si>
  <si>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</si>
  <si>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</si>
  <si>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</si>
  <si>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</si>
  <si>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</si>
  <si>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</si>
  <si>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</si>
  <si>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</si>
  <si>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</si>
  <si>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</si>
  <si>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</si>
  <si>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</si>
  <si>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</si>
  <si>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</si>
  <si>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</si>
  <si>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</si>
  <si>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</si>
  <si>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</si>
  <si>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</si>
  <si>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</si>
  <si>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</si>
  <si>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</si>
  <si>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</si>
  <si>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</si>
  <si>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</si>
  <si>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</si>
  <si>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</si>
  <si>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</si>
  <si>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</si>
  <si>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</si>
  <si>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</si>
  <si>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</si>
  <si>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</si>
  <si>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</si>
  <si>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</si>
  <si>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</si>
  <si>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</si>
  <si>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</si>
  <si>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</si>
  <si>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</si>
  <si>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</si>
  <si>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</si>
  <si>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</si>
  <si>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</si>
  <si>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</si>
  <si>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</si>
  <si>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</si>
  <si>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</si>
  <si>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</si>
  <si>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</si>
  <si>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</si>
  <si>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</si>
  <si>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</si>
  <si>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</si>
  <si>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</si>
  <si>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</si>
  <si>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</si>
  <si>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</si>
  <si>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</si>
  <si>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</si>
  <si>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</si>
  <si>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</si>
  <si>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</si>
  <si>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</si>
  <si>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</si>
  <si>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</si>
  <si>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</si>
  <si>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</si>
  <si>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</si>
  <si>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</si>
  <si>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</si>
  <si>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</si>
  <si>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</si>
  <si>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</si>
  <si>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</si>
  <si>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</si>
  <si>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</si>
  <si>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</si>
  <si>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</si>
  <si>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</si>
  <si>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</si>
  <si>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</si>
  <si>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</si>
  <si>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</si>
  <si>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</si>
  <si>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</si>
  <si>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</si>
  <si>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</si>
  <si>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</si>
  <si>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</si>
  <si>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</si>
  <si>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</si>
  <si>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</si>
  <si>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</si>
  <si>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</si>
  <si>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</si>
  <si>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</si>
  <si>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</si>
  <si>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</si>
  <si>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</si>
  <si>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</si>
  <si>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</si>
  <si>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</si>
  <si>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</si>
  <si>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</si>
  <si>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</si>
  <si>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</si>
  <si>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</si>
  <si>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</si>
  <si>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</si>
  <si>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</si>
  <si>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</si>
  <si>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</si>
  <si>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</si>
  <si>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</si>
  <si>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</si>
  <si>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</si>
  <si>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</si>
  <si>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</si>
  <si>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</si>
  <si>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</si>
  <si>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</si>
  <si>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</si>
  <si>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</si>
  <si>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</si>
  <si>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</si>
  <si>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</si>
  <si>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</si>
  <si>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</si>
  <si>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</si>
  <si>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</si>
  <si>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</si>
  <si>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</si>
  <si>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</si>
  <si>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</si>
  <si>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</si>
  <si>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</si>
  <si>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</si>
  <si>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</si>
  <si>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</si>
  <si>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</si>
  <si>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</si>
  <si>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</si>
  <si>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</si>
  <si>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</si>
  <si>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</si>
  <si>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</si>
  <si>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</si>
  <si>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</si>
  <si>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</si>
  <si>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</si>
  <si>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</si>
  <si>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</si>
  <si>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</si>
  <si>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</si>
  <si>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</si>
  <si>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</si>
  <si>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</si>
  <si>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</si>
  <si>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</si>
  <si>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</si>
  <si>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</si>
  <si>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</si>
  <si>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</si>
  <si>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</si>
  <si>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</si>
  <si>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</si>
  <si>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</si>
  <si>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</si>
  <si>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</si>
  <si>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</si>
  <si>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</si>
  <si>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</si>
  <si>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</si>
  <si>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</si>
  <si>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</si>
  <si>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</si>
  <si>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</si>
  <si>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</si>
  <si>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</si>
  <si>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</si>
  <si>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</si>
  <si>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</si>
  <si>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</si>
  <si>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</si>
  <si>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</si>
  <si>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</si>
  <si>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</si>
  <si>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</si>
  <si>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</si>
  <si>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</si>
  <si>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</si>
  <si>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</si>
  <si>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</si>
  <si>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</si>
  <si>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</si>
  <si>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</si>
  <si>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</si>
  <si>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</si>
  <si>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</si>
  <si>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</si>
  <si>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</si>
  <si>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</si>
  <si>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</si>
  <si>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</si>
  <si>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</si>
  <si>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</si>
  <si>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</si>
  <si>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</si>
  <si>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</si>
  <si>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</si>
  <si>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</si>
  <si>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</si>
  <si>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</si>
  <si>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</si>
  <si>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</si>
  <si>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</si>
  <si>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</si>
  <si>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</si>
  <si>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</si>
  <si>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</si>
  <si>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</si>
  <si>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</si>
  <si>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</si>
  <si>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</si>
  <si>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</si>
  <si>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</si>
  <si>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</si>
  <si>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</si>
  <si>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</si>
  <si>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</si>
  <si>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</si>
  <si>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</si>
  <si>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</si>
  <si>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</si>
  <si>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</si>
  <si>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</si>
  <si>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</si>
  <si>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</si>
  <si>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</si>
  <si>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</si>
  <si>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</si>
  <si>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</si>
  <si>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</si>
  <si>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</si>
  <si>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</si>
  <si>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</si>
  <si>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</si>
  <si>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</si>
  <si>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</si>
  <si>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</si>
  <si>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</si>
  <si>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</si>
  <si>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</si>
  <si>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</si>
  <si>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</si>
  <si>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</si>
  <si>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</si>
  <si>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</si>
  <si>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</si>
  <si>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</si>
  <si>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</si>
  <si>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</si>
  <si>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</si>
  <si>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</si>
  <si>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</si>
  <si>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</si>
  <si>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</si>
  <si>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</si>
  <si>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</si>
  <si>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</si>
  <si>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</si>
  <si>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</si>
  <si>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</si>
  <si>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</si>
  <si>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</si>
  <si>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</si>
  <si>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</si>
  <si>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</si>
  <si>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</si>
  <si>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</si>
  <si>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</si>
  <si>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</si>
  <si>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</si>
  <si>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</si>
  <si>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</si>
  <si>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</si>
  <si>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</si>
  <si>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</si>
  <si>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</si>
  <si>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</si>
  <si>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</si>
  <si>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</si>
  <si>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</si>
  <si>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</si>
  <si>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</si>
  <si>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</si>
  <si>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</si>
  <si>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</si>
  <si>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</si>
  <si>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</si>
  <si>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</si>
  <si>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</si>
  <si>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</si>
  <si>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</si>
  <si>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</si>
  <si>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</si>
  <si>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</si>
  <si>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</si>
  <si>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</si>
  <si>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</si>
  <si>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</si>
  <si>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</si>
  <si>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</si>
  <si>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</si>
  <si>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</si>
  <si>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</si>
  <si>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</si>
  <si>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</si>
  <si>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</si>
  <si>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</si>
  <si>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</si>
  <si>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</si>
  <si>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</si>
  <si>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</si>
  <si>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</si>
  <si>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</si>
  <si>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</si>
  <si>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</si>
  <si>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</si>
  <si>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</si>
  <si>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</si>
  <si>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</si>
  <si>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</si>
  <si>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</si>
  <si>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</si>
  <si>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</si>
  <si>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</si>
  <si>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</si>
  <si>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</si>
  <si>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</si>
  <si>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</si>
  <si>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</si>
  <si>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</si>
  <si>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</si>
  <si>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</si>
  <si>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</si>
  <si>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</si>
  <si>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</si>
  <si>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</si>
  <si>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</si>
  <si>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</si>
  <si>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</si>
  <si>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</si>
  <si>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</si>
  <si>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</si>
  <si>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</si>
  <si>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</si>
  <si>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</si>
  <si>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</si>
  <si>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</si>
  <si>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</si>
  <si>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</si>
  <si>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</si>
  <si>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</si>
  <si>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</si>
  <si>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</si>
  <si>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</si>
  <si>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</si>
  <si>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</si>
  <si>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</si>
  <si>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</si>
  <si>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</si>
  <si>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</si>
  <si>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</si>
  <si>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</si>
  <si>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</si>
  <si>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</si>
  <si>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</si>
  <si>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</si>
  <si>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</si>
  <si>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</si>
  <si>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</si>
  <si>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</si>
  <si>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</si>
  <si>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</si>
  <si>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</si>
  <si>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</si>
  <si>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</si>
  <si>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</si>
  <si>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</si>
  <si>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</si>
  <si>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</si>
  <si>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</si>
  <si>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</si>
  <si>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</si>
  <si>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</si>
  <si>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</si>
  <si>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</si>
  <si>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</si>
  <si>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</si>
  <si>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</si>
  <si>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</si>
  <si>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</si>
  <si>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</si>
  <si>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</si>
  <si>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</si>
  <si>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</si>
  <si>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</si>
  <si>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</si>
  <si>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</si>
  <si>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</si>
  <si>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</si>
  <si>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</si>
  <si>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</si>
  <si>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</si>
  <si>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</si>
  <si>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</si>
  <si>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</si>
  <si>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</si>
  <si>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</si>
  <si>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</si>
  <si>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</si>
  <si>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</si>
  <si>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</si>
  <si>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</si>
  <si>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</si>
  <si>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</si>
  <si>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</si>
  <si>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</si>
  <si>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</si>
  <si>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</si>
  <si>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</si>
  <si>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</si>
  <si>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</si>
  <si>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</si>
  <si>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</si>
  <si>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</si>
  <si>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</si>
  <si>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</si>
  <si>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</si>
  <si>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</si>
  <si>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</si>
  <si>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</si>
  <si>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</si>
  <si>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</si>
  <si>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</si>
  <si>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</si>
  <si>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</si>
  <si>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</si>
  <si>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</si>
  <si>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</si>
  <si>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</si>
  <si>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</si>
  <si>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</si>
  <si>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</si>
  <si>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</si>
  <si>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</si>
  <si>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</si>
  <si>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</si>
  <si>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</si>
  <si>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</si>
  <si>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</si>
  <si>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</si>
  <si>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</si>
  <si>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</si>
  <si>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</si>
  <si>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</si>
  <si>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</si>
  <si>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</si>
  <si>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</si>
  <si>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</si>
  <si>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</si>
  <si>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</si>
  <si>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</si>
  <si>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</si>
  <si>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</si>
  <si>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</si>
  <si>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</si>
  <si>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</si>
  <si>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</si>
  <si>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</si>
  <si>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</si>
  <si>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</si>
  <si>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</si>
  <si>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</si>
  <si>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</si>
  <si>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</si>
  <si>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</si>
  <si>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</si>
  <si>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</si>
  <si>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</si>
  <si>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</si>
  <si>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</si>
  <si>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</si>
  <si>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</si>
  <si>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</si>
  <si>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</si>
  <si>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</si>
  <si>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</si>
  <si>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</si>
  <si>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</si>
  <si>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</si>
  <si>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</si>
  <si>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</si>
  <si>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</si>
  <si>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</si>
  <si>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</si>
  <si>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</si>
  <si>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</si>
  <si>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</si>
  <si>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</si>
  <si>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</si>
  <si>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</si>
  <si>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</si>
  <si>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</si>
  <si>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</si>
  <si>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</si>
  <si>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</si>
  <si>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</si>
  <si>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</si>
  <si>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</si>
  <si>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</si>
  <si>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</si>
  <si>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</si>
  <si>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</si>
  <si>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</si>
  <si>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</si>
  <si>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</si>
  <si>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</si>
  <si>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</si>
  <si>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</si>
  <si>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</si>
  <si>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</si>
  <si>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</si>
  <si>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</si>
  <si>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</si>
  <si>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</si>
  <si>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</si>
  <si>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</si>
  <si>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</si>
  <si>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</si>
  <si>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</si>
  <si>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</si>
  <si>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</si>
  <si>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</si>
  <si>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</si>
  <si>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</si>
  <si>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</si>
  <si>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</si>
  <si>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</si>
  <si>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</si>
  <si>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</si>
  <si>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</si>
  <si>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</si>
  <si>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</si>
  <si>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</si>
  <si>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</si>
  <si>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</si>
  <si>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</si>
  <si>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</si>
  <si>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</si>
  <si>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</si>
  <si>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</si>
  <si>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</si>
  <si>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</si>
  <si>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</si>
  <si>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</si>
  <si>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</si>
  <si>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</si>
  <si>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</si>
  <si>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</si>
  <si>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</si>
  <si>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</si>
  <si>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</si>
  <si>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</si>
  <si>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</si>
  <si>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</si>
  <si>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</si>
  <si>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</si>
  <si>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</si>
  <si>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</si>
  <si>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</si>
  <si>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</si>
  <si>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</si>
  <si>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</si>
  <si>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</si>
  <si>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</si>
  <si>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</si>
  <si>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</si>
  <si>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</si>
  <si>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</si>
  <si>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</si>
  <si>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</si>
  <si>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</si>
  <si>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</si>
  <si>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</si>
  <si>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</si>
  <si>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</si>
  <si>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</si>
  <si>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</si>
  <si>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</si>
  <si>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</si>
  <si>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</si>
  <si>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</si>
  <si>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</si>
  <si>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</si>
  <si>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</si>
  <si>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</si>
  <si>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</si>
  <si>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</si>
  <si>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</si>
  <si>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</si>
  <si>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</si>
  <si>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</si>
  <si>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</si>
  <si>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</si>
  <si>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</si>
  <si>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</si>
  <si>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</si>
  <si>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</si>
  <si>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</si>
  <si>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</si>
  <si>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</si>
  <si>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</si>
  <si>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</si>
  <si>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</si>
  <si>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</si>
  <si>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</si>
  <si>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</si>
  <si>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</si>
  <si>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</si>
  <si>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</si>
  <si>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</si>
  <si>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</si>
  <si>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</si>
  <si>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</si>
  <si>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</si>
  <si>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</si>
  <si>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</si>
  <si>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</si>
  <si>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</si>
  <si>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</si>
  <si>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</si>
  <si>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</si>
  <si>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</si>
  <si>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</si>
  <si>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</si>
  <si>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</si>
  <si>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</si>
  <si>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</si>
  <si>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</si>
  <si>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</si>
  <si>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</si>
  <si>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</si>
  <si>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</si>
  <si>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</si>
  <si>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</si>
  <si>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</si>
  <si>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</si>
  <si>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</si>
  <si>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</si>
  <si>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</si>
  <si>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</si>
  <si>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</si>
  <si>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</si>
  <si>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</si>
  <si>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</si>
  <si>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</si>
  <si>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</si>
  <si>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</si>
  <si>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</si>
  <si>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</si>
  <si>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</si>
  <si>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</si>
  <si>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</si>
  <si>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</si>
  <si>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</si>
  <si>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</si>
  <si>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</si>
  <si>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</si>
  <si>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</si>
  <si>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</si>
  <si>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</si>
  <si>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</si>
  <si>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</si>
  <si>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</si>
  <si>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</si>
  <si>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</si>
  <si>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</si>
  <si>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</si>
  <si>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</si>
  <si>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</si>
  <si>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</si>
  <si>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</si>
  <si>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</si>
  <si>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</si>
  <si>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</si>
  <si>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</si>
  <si>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</si>
  <si>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</si>
  <si>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</si>
  <si>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</si>
  <si>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</si>
  <si>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</si>
  <si>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</si>
  <si>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</si>
  <si>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</si>
  <si>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</si>
  <si>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</si>
  <si>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</si>
  <si>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</si>
  <si>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</si>
  <si>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</si>
  <si>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</si>
  <si>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</si>
  <si>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</si>
  <si>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</si>
  <si>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</si>
  <si>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</si>
  <si>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</si>
  <si>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</si>
  <si>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</si>
  <si>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</si>
  <si>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</si>
  <si>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</si>
  <si>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</si>
  <si>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</si>
  <si>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</si>
  <si>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</si>
  <si>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</si>
  <si>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</si>
  <si>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</si>
  <si>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</si>
  <si>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</si>
  <si>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</si>
  <si>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</si>
  <si>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</si>
  <si>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</si>
  <si>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</si>
  <si>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</si>
  <si>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</si>
  <si>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</si>
  <si>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</si>
  <si>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</si>
  <si>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</si>
  <si>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</si>
  <si>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</si>
  <si>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</si>
  <si>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</si>
  <si>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</si>
  <si>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</si>
  <si>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</si>
  <si>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</si>
  <si>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</si>
  <si>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</si>
  <si>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</si>
  <si>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</si>
  <si>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</si>
  <si>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</si>
  <si>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</si>
  <si>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</si>
  <si>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</si>
  <si>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</si>
  <si>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</si>
  <si>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</si>
  <si>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</si>
  <si>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</si>
  <si>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</si>
  <si>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</si>
  <si>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</si>
  <si>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</si>
  <si>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</si>
  <si>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</si>
  <si>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</si>
  <si>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</si>
  <si>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</si>
  <si>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</si>
  <si>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</si>
  <si>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</si>
  <si>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</si>
  <si>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</si>
  <si>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</si>
  <si>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</si>
  <si>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</si>
  <si>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</si>
  <si>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</si>
  <si>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</si>
  <si>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</si>
  <si>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</si>
  <si>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</si>
  <si>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</si>
  <si>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</si>
  <si>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</si>
  <si>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</si>
  <si>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</si>
  <si>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</si>
  <si>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</si>
  <si>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</si>
  <si>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</si>
  <si>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</si>
  <si>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</si>
  <si>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</si>
  <si>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</si>
  <si>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</si>
  <si>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</si>
  <si>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</si>
  <si>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</si>
  <si>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</si>
  <si>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</si>
  <si>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</si>
  <si>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</si>
  <si>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</si>
  <si>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</si>
  <si>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</si>
  <si>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</si>
  <si>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</si>
  <si>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</si>
  <si>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</si>
  <si>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</si>
  <si>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</si>
  <si>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</si>
  <si>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</si>
  <si>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</si>
  <si>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</si>
  <si>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</si>
  <si>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</si>
  <si>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</si>
  <si>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</si>
  <si>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</si>
  <si>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</si>
  <si>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</si>
  <si>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</si>
  <si>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</si>
  <si>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</si>
  <si>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</si>
  <si>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</si>
  <si>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</si>
  <si>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</si>
  <si>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</si>
  <si>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</si>
  <si>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</si>
  <si>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</si>
  <si>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</si>
  <si>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</si>
  <si>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</si>
  <si>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</si>
  <si>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</si>
  <si>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</si>
  <si>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</si>
  <si>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</si>
  <si>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</si>
  <si>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</si>
  <si>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</si>
  <si>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</si>
  <si>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</si>
  <si>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</si>
  <si>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</si>
  <si>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</si>
  <si>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</si>
  <si>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</si>
  <si>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</si>
  <si>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</si>
  <si>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</si>
  <si>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</si>
  <si>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</si>
  <si>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</si>
  <si>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</si>
  <si>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</si>
  <si>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</si>
  <si>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</si>
  <si>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</si>
  <si>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</si>
  <si>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</si>
  <si>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</si>
  <si>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</si>
  <si>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</si>
  <si>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</si>
  <si>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</si>
  <si>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</si>
  <si>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</si>
  <si>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</si>
  <si>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</si>
  <si>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</si>
  <si>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</si>
  <si>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</si>
  <si>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</si>
  <si>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</si>
  <si>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</si>
  <si>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</si>
  <si>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</si>
  <si>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</si>
  <si>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</si>
  <si>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</si>
  <si>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</si>
  <si>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</si>
  <si>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</si>
  <si>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</si>
  <si>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</si>
  <si>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</si>
  <si>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</si>
  <si>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</si>
  <si>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</si>
  <si>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</si>
  <si>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</si>
  <si>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</si>
  <si>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</si>
  <si>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</si>
  <si>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</si>
  <si>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</si>
  <si>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</si>
  <si>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</si>
  <si>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</si>
  <si>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</si>
  <si>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</si>
  <si>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</si>
  <si>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</si>
  <si>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</si>
  <si>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</si>
  <si>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</si>
  <si>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</si>
  <si>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</si>
  <si>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</si>
  <si>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</si>
  <si>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</si>
  <si>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</si>
  <si>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</si>
  <si>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</si>
  <si>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</si>
  <si>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</si>
  <si>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</si>
  <si>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</si>
  <si>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</si>
  <si>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</si>
  <si>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</si>
  <si>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</si>
  <si>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</si>
  <si>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</si>
  <si>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</si>
  <si>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</si>
  <si>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</si>
  <si>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</si>
  <si>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</si>
  <si>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</si>
  <si>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</si>
  <si>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</si>
  <si>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</si>
  <si>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</si>
  <si>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</si>
  <si>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</si>
  <si>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</si>
  <si>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</si>
  <si>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</si>
  <si>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</si>
  <si>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</si>
  <si>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</si>
  <si>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</si>
  <si>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</si>
  <si>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</si>
  <si>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</si>
  <si>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</si>
  <si>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</si>
  <si>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</si>
  <si>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</si>
  <si>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</si>
  <si>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</si>
  <si>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</si>
  <si>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</si>
  <si>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</si>
  <si>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</si>
  <si>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</si>
  <si>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</si>
  <si>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</si>
  <si>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</si>
  <si>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</si>
  <si>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</si>
  <si>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</si>
  <si>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</si>
  <si>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</si>
  <si>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</si>
  <si>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</si>
  <si>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</si>
  <si>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</si>
  <si>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</si>
  <si>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</si>
  <si>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</si>
  <si>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</si>
  <si>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</si>
  <si>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</si>
  <si>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</si>
  <si>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</si>
  <si>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</si>
  <si>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</si>
  <si>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</si>
  <si>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</si>
  <si>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</si>
  <si>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</si>
  <si>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</si>
  <si>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</si>
  <si>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</si>
  <si>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</si>
  <si>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</si>
  <si>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</si>
  <si>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</si>
  <si>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</si>
  <si>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</si>
  <si>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</si>
  <si>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</si>
  <si>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</si>
  <si>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</si>
  <si>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</si>
  <si>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</si>
  <si>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</si>
  <si>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</si>
  <si>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</si>
  <si>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</si>
  <si>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</si>
  <si>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</si>
  <si>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</si>
  <si>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</si>
  <si>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</si>
  <si>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</si>
  <si>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</si>
  <si>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</si>
  <si>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</si>
  <si>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</si>
  <si>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</si>
  <si>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</si>
  <si>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</si>
  <si>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</si>
  <si>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</si>
  <si>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</si>
  <si>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</si>
  <si>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</si>
  <si>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</si>
  <si>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</si>
  <si>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</si>
  <si>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</si>
  <si>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</si>
  <si>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</si>
  <si>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</si>
  <si>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</si>
  <si>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</si>
  <si>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</si>
  <si>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</si>
  <si>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</si>
  <si>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</si>
  <si>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</si>
  <si>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</si>
  <si>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</si>
  <si>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</si>
  <si>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</si>
  <si>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</si>
  <si>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</si>
  <si>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</si>
  <si>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</si>
  <si>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</si>
  <si>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</si>
  <si>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</si>
  <si>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</si>
  <si>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</si>
  <si>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</si>
  <si>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</si>
  <si>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</si>
  <si>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</si>
  <si>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</si>
  <si>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</si>
  <si>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</si>
  <si>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</si>
  <si>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</si>
  <si>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</si>
  <si>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</si>
  <si>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</si>
  <si>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</si>
  <si>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</si>
  <si>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</si>
  <si>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</si>
  <si>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</si>
  <si>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</si>
  <si>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</si>
  <si>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</si>
  <si>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</si>
  <si>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</si>
  <si>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</si>
  <si>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</si>
  <si>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</si>
  <si>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</si>
  <si>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</si>
  <si>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</si>
  <si>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</si>
  <si>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</si>
  <si>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</si>
  <si>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</si>
  <si>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</si>
  <si>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</si>
  <si>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</si>
  <si>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</si>
  <si>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</si>
  <si>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</si>
  <si>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</si>
  <si>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</si>
  <si>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</si>
  <si>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</si>
  <si>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</si>
  <si>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</si>
  <si>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</si>
  <si>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</si>
  <si>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</si>
  <si>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</si>
  <si>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</si>
  <si>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</si>
  <si>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</si>
  <si>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</si>
  <si>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</si>
  <si>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</si>
  <si>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</si>
  <si>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</si>
  <si>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</si>
  <si>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</si>
  <si>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</si>
  <si>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</si>
  <si>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</si>
  <si>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</si>
  <si>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</si>
  <si>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</si>
  <si>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</si>
  <si>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</si>
  <si>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</si>
  <si>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</si>
  <si>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</si>
  <si>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</si>
  <si>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</si>
  <si>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</si>
  <si>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</si>
  <si>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</si>
  <si>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</si>
  <si>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</si>
  <si>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</si>
  <si>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</si>
  <si>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</si>
  <si>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</si>
  <si>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</si>
  <si>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</si>
  <si>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</si>
  <si>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</si>
  <si>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</si>
  <si>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</si>
  <si>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</si>
  <si>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</si>
  <si>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</si>
  <si>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</si>
  <si>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</si>
  <si>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</si>
  <si>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</si>
  <si>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</si>
  <si>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</si>
  <si>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</si>
  <si>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</si>
  <si>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</si>
  <si>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</si>
  <si>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</si>
  <si>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</si>
  <si>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</si>
  <si>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</si>
  <si>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</si>
  <si>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</si>
  <si>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</si>
  <si>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</si>
  <si>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</si>
  <si>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</si>
  <si>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</si>
  <si>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</si>
  <si>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</si>
  <si>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</si>
  <si>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</si>
  <si>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</si>
  <si>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</si>
  <si>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</si>
  <si>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</si>
  <si>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</si>
  <si>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</si>
  <si>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</si>
  <si>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</si>
  <si>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</si>
  <si>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</si>
  <si>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</si>
  <si>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</si>
  <si>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</si>
  <si>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</si>
  <si>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</si>
  <si>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</si>
  <si>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</si>
  <si>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</si>
  <si>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</si>
  <si>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</si>
  <si>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</si>
  <si>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</si>
  <si>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</si>
  <si>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</si>
  <si>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</si>
  <si>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</si>
  <si>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</si>
  <si>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</si>
  <si>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</si>
  <si>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</si>
  <si>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</si>
  <si>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</si>
  <si>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</si>
  <si>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</si>
  <si>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</si>
  <si>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</si>
  <si>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</si>
  <si>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</si>
  <si>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</si>
  <si>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</si>
  <si>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</si>
  <si>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</si>
  <si>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</si>
  <si>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</si>
  <si>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</si>
  <si>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</si>
  <si>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</si>
  <si>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</si>
  <si>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</si>
  <si>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</si>
  <si>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</si>
  <si>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</si>
  <si>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</si>
  <si>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</si>
  <si>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</si>
  <si>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</si>
  <si>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</si>
  <si>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</si>
  <si>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</si>
  <si>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</si>
  <si>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</si>
  <si>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</si>
  <si>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</si>
  <si>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</si>
  <si>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</si>
  <si>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</si>
  <si>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</si>
  <si>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</si>
  <si>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</si>
  <si>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</si>
  <si>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</si>
  <si>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</si>
  <si>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</si>
  <si>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</si>
  <si>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</si>
  <si>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</si>
  <si>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</si>
  <si>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</si>
  <si>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</si>
  <si>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</si>
  <si>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</si>
  <si>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</si>
  <si>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</si>
  <si>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</si>
  <si>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</si>
  <si>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</si>
  <si>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</si>
  <si>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</si>
  <si>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</si>
  <si>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</si>
  <si>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</si>
  <si>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</si>
  <si>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</si>
  <si>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</si>
  <si>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</si>
  <si>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</si>
  <si>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</si>
  <si>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</si>
  <si>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</si>
  <si>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</si>
  <si>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</si>
  <si>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</si>
  <si>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</si>
  <si>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</si>
  <si>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</si>
  <si>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</si>
  <si>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</si>
  <si>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</si>
  <si>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</si>
  <si>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</si>
  <si>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</si>
  <si>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</si>
  <si>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</si>
  <si>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</si>
  <si>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</si>
  <si>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</si>
  <si>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</si>
  <si>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</si>
  <si>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</si>
  <si>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</si>
  <si>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</si>
  <si>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</si>
  <si>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</si>
  <si>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</si>
  <si>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</si>
  <si>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</si>
  <si>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</si>
  <si>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</si>
  <si>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</si>
  <si>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</si>
  <si>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</si>
  <si>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</si>
  <si>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</si>
  <si>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</si>
  <si>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</si>
  <si>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</si>
  <si>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</si>
  <si>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</si>
  <si>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</si>
  <si>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</si>
  <si>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</si>
  <si>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</si>
  <si>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</si>
  <si>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</si>
  <si>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</si>
  <si>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</si>
  <si>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</si>
  <si>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</si>
  <si>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</si>
  <si>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</si>
  <si>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</si>
  <si>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</si>
  <si>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</si>
  <si>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</si>
  <si>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</si>
  <si>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</si>
  <si>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</si>
  <si>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</si>
  <si>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</si>
  <si>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</si>
  <si>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</si>
  <si>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</si>
  <si>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</si>
  <si>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</si>
  <si>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</si>
  <si>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</si>
  <si>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</si>
  <si>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</si>
  <si>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</si>
  <si>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</si>
  <si>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</si>
  <si>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</si>
  <si>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</si>
  <si>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</si>
  <si>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</si>
  <si>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</si>
  <si>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</si>
  <si>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</si>
  <si>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</si>
  <si>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</si>
  <si>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</si>
  <si>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</si>
  <si>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</si>
  <si>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</si>
  <si>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</si>
  <si>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</si>
  <si>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</si>
  <si>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</si>
  <si>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</si>
  <si>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</si>
  <si>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</si>
  <si>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</si>
  <si>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</si>
  <si>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</si>
  <si>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</si>
  <si>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</si>
  <si>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</si>
  <si>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</si>
  <si>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</si>
  <si>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</si>
  <si>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</si>
  <si>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</si>
  <si>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</si>
  <si>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</si>
  <si>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</si>
  <si>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</si>
  <si>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</si>
  <si>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</si>
  <si>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</si>
  <si>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</si>
  <si>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</si>
  <si>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</si>
  <si>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</si>
  <si>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</si>
  <si>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</si>
  <si>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</si>
  <si>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</si>
  <si>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</si>
  <si>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</si>
  <si>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</si>
  <si>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</si>
  <si>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</si>
  <si>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</si>
  <si>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</si>
  <si>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</si>
  <si>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</si>
  <si>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</si>
  <si>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</si>
  <si>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</si>
  <si>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</si>
  <si>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</si>
  <si>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</si>
  <si>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</si>
  <si>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</si>
  <si>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</si>
  <si>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</si>
  <si>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</si>
  <si>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</si>
  <si>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</si>
  <si>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</si>
  <si>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</si>
  <si>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</si>
  <si>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</si>
  <si>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</si>
  <si>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</si>
  <si>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</si>
  <si>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</si>
  <si>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</si>
  <si>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</si>
  <si>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</si>
  <si>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</si>
  <si>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</si>
  <si>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</si>
  <si>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</si>
  <si>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</si>
  <si>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</si>
  <si>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</si>
  <si>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</si>
  <si>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</si>
  <si>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</si>
  <si>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</si>
  <si>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</si>
  <si>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</si>
  <si>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</si>
  <si>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</si>
  <si>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</si>
  <si>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</si>
  <si>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</si>
  <si>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</si>
  <si>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</si>
  <si>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</si>
  <si>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</si>
  <si>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</si>
  <si>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</si>
  <si>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</si>
  <si>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</si>
  <si>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</si>
  <si>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</si>
  <si>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</si>
  <si>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</si>
  <si>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</si>
  <si>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</si>
  <si>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</si>
  <si>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</si>
  <si>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</si>
  <si>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</si>
  <si>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</si>
  <si>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</si>
  <si>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</si>
  <si>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</si>
  <si>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</si>
  <si>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</si>
  <si>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</si>
  <si>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</si>
  <si>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</si>
  <si>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</si>
  <si>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</si>
  <si>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</si>
  <si>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</si>
  <si>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</si>
  <si>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</si>
  <si>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</si>
  <si>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</si>
  <si>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</si>
  <si>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</si>
  <si>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</si>
  <si>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</si>
  <si>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</si>
  <si>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</si>
  <si>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</si>
  <si>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</si>
  <si>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</si>
  <si>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</si>
  <si>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</si>
  <si>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</si>
  <si>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</si>
  <si>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</si>
  <si>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</si>
  <si>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</si>
  <si>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</si>
  <si>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</si>
  <si>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</si>
  <si>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</si>
  <si>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</si>
  <si>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</si>
  <si>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</si>
  <si>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</si>
  <si>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</si>
  <si>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</si>
  <si>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</si>
  <si>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</si>
  <si>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</si>
  <si>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</si>
  <si>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</si>
  <si>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</si>
  <si>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</si>
  <si>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</si>
  <si>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</si>
  <si>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</si>
  <si>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</si>
  <si>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</si>
  <si>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</si>
  <si>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</si>
  <si>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</si>
  <si>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</si>
  <si>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</si>
  <si>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</si>
  <si>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</si>
  <si>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</si>
  <si>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</si>
  <si>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</si>
  <si>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</si>
  <si>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</si>
  <si>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</si>
  <si>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</si>
  <si>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</si>
  <si>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</si>
  <si>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</si>
  <si>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</si>
  <si>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</si>
  <si>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</si>
  <si>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</si>
  <si>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</si>
  <si>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</si>
  <si>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</si>
  <si>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</si>
  <si>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</si>
  <si>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</si>
  <si>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</si>
  <si>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</si>
  <si>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</si>
  <si>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</si>
  <si>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</si>
  <si>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</si>
  <si>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</si>
  <si>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</si>
  <si>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</si>
  <si>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</si>
  <si>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</si>
  <si>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</si>
  <si>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</si>
  <si>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</si>
  <si>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</si>
  <si>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</si>
  <si>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</si>
  <si>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</si>
  <si>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</si>
  <si>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</si>
  <si>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</si>
  <si>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</si>
  <si>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</si>
  <si>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</si>
  <si>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</si>
  <si>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</si>
  <si>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</si>
  <si>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</si>
  <si>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</si>
  <si>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</si>
  <si>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</si>
  <si>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</si>
  <si>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</si>
  <si>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</si>
  <si>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</si>
  <si>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</si>
  <si>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</si>
  <si>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</si>
  <si>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</si>
  <si>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</si>
  <si>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</si>
  <si>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</si>
  <si>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</si>
  <si>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</si>
  <si>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</si>
  <si>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</si>
  <si>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</si>
  <si>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</si>
  <si>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</si>
  <si>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</si>
  <si>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</si>
  <si>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</si>
  <si>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</si>
  <si>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</si>
  <si>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</si>
  <si>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</si>
  <si>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</si>
  <si>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</si>
  <si>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</si>
  <si>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</si>
  <si>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</si>
  <si>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</si>
  <si>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</si>
  <si>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</si>
  <si>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</si>
  <si>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</si>
  <si>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</si>
  <si>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</si>
  <si>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</si>
  <si>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</si>
  <si>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</si>
  <si>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</si>
  <si>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</si>
  <si>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</si>
  <si>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</si>
  <si>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</si>
  <si>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</si>
  <si>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</si>
  <si>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</si>
  <si>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</si>
  <si>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</si>
  <si>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</si>
  <si>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</si>
  <si>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</si>
  <si>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</si>
  <si>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</si>
  <si>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</si>
  <si>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</si>
  <si>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</si>
  <si>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</si>
  <si>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</si>
  <si>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</si>
  <si>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</si>
  <si>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</si>
  <si>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</si>
  <si>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</si>
  <si>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</si>
  <si>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</si>
  <si>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</si>
  <si>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</si>
  <si>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</si>
  <si>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</si>
  <si>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</si>
  <si>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</si>
  <si>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</si>
  <si>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</si>
  <si>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</si>
  <si>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</si>
  <si>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</si>
  <si>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</si>
  <si>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</si>
  <si>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</si>
  <si>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</si>
  <si>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</si>
  <si>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</si>
  <si>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</si>
  <si>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</si>
  <si>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</si>
  <si>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</si>
  <si>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</si>
  <si>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</si>
  <si>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</si>
  <si>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</si>
  <si>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</si>
  <si>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</si>
  <si>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</si>
  <si>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</si>
  <si>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</si>
  <si>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</si>
  <si>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</si>
  <si>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</si>
  <si>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</si>
  <si>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</si>
  <si>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</si>
  <si>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</si>
  <si>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</si>
  <si>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</si>
  <si>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</si>
  <si>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</si>
  <si>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</si>
  <si>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</si>
  <si>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</si>
  <si>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</si>
  <si>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</si>
  <si>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</si>
  <si>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</si>
  <si>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</si>
  <si>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</si>
  <si>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</si>
  <si>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</si>
  <si>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</si>
  <si>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</si>
  <si>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</si>
  <si>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</si>
  <si>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</si>
  <si>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</si>
  <si>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</si>
  <si>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</si>
  <si>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</si>
  <si>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</si>
  <si>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</si>
  <si>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</si>
  <si>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</si>
  <si>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</si>
  <si>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</si>
  <si>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</si>
  <si>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</si>
  <si>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</si>
  <si>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</si>
  <si>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</si>
  <si>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</si>
  <si>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</si>
  <si>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</si>
  <si>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</si>
  <si>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</si>
  <si>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</si>
  <si>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</si>
  <si>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</si>
  <si>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</si>
  <si>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</si>
  <si>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</si>
  <si>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</si>
  <si>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</si>
  <si>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</si>
  <si>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</si>
  <si>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</si>
  <si>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</si>
  <si>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</si>
  <si>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</si>
  <si>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</si>
  <si>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</si>
  <si>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</si>
  <si>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</si>
  <si>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</si>
  <si>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</si>
  <si>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</si>
  <si>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</si>
  <si>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</si>
  <si>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</si>
  <si>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</si>
  <si>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</si>
  <si>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</si>
  <si>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</si>
  <si>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</si>
  <si>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</si>
  <si>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</si>
  <si>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</si>
  <si>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</si>
  <si>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</si>
  <si>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</si>
  <si>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</si>
  <si>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</si>
  <si>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</si>
  <si>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</si>
  <si>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</si>
  <si>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</si>
  <si>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</si>
  <si>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</si>
  <si>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</si>
  <si>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</si>
  <si>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</si>
  <si>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</si>
  <si>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</si>
  <si>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</si>
  <si>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</si>
  <si>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</si>
  <si>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</si>
  <si>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</si>
  <si>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</si>
  <si>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</si>
  <si>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</si>
  <si>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</si>
  <si>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</si>
  <si>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</si>
  <si>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</si>
  <si>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</si>
  <si>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</si>
  <si>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</si>
  <si>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</si>
  <si>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</si>
  <si>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</si>
  <si>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</si>
  <si>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</si>
  <si>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</si>
  <si>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</si>
  <si>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</si>
  <si>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</si>
  <si>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</si>
  <si>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</si>
  <si>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</si>
  <si>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</si>
  <si>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</si>
  <si>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</si>
  <si>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</si>
  <si>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</si>
  <si>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</si>
  <si>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</si>
  <si>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</si>
  <si>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</si>
  <si>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</si>
  <si>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</si>
  <si>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</si>
  <si>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</si>
  <si>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</si>
  <si>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</si>
  <si>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</si>
  <si>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</si>
  <si>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</si>
  <si>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</si>
  <si>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</si>
  <si>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</si>
  <si>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</si>
  <si>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</si>
  <si>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</si>
  <si>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</si>
  <si>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</si>
  <si>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</si>
  <si>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</si>
  <si>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</si>
  <si>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</si>
  <si>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</si>
  <si>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</si>
  <si>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</si>
  <si>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</si>
  <si>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</si>
  <si>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</si>
  <si>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</si>
  <si>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</si>
  <si>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</si>
  <si>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</si>
  <si>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</si>
  <si>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</si>
  <si>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</si>
  <si>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</si>
  <si>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</si>
  <si>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</si>
  <si>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</si>
  <si>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</si>
  <si>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</si>
  <si>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</si>
  <si>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</si>
  <si>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</si>
  <si>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</si>
  <si>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</si>
  <si>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</si>
  <si>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</si>
  <si>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</si>
  <si>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</si>
  <si>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</si>
  <si>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</si>
  <si>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</si>
  <si>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</si>
  <si>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</si>
  <si>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</si>
  <si>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</si>
  <si>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</si>
  <si>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</si>
  <si>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</si>
  <si>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</si>
  <si>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</si>
  <si>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</si>
  <si>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</si>
  <si>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</si>
  <si>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</si>
  <si>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</si>
  <si>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</si>
  <si>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</si>
  <si>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</si>
  <si>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</si>
  <si>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</si>
  <si>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</si>
  <si>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</si>
  <si>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</si>
  <si>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</si>
  <si>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</si>
  <si>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</si>
  <si>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</si>
  <si>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</si>
  <si>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</si>
  <si>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</si>
  <si>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</si>
  <si>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</si>
  <si>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</si>
  <si>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</si>
  <si>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</si>
  <si>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</si>
  <si>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</si>
  <si>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</si>
  <si>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</si>
  <si>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</si>
  <si>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</si>
  <si>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</si>
  <si>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</si>
  <si>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</si>
  <si>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</si>
  <si>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</si>
  <si>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</si>
  <si>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</si>
  <si>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</si>
  <si>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</si>
  <si>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</si>
  <si>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</si>
  <si>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</si>
  <si>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</si>
  <si>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</si>
  <si>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</si>
  <si>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</si>
  <si>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</si>
  <si>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</si>
  <si>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</si>
  <si>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</si>
  <si>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</si>
  <si>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</si>
  <si>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</si>
  <si>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</si>
  <si>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</si>
  <si>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</si>
  <si>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</si>
  <si>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</si>
  <si>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</si>
  <si>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</si>
  <si>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</si>
  <si>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</si>
  <si>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</si>
  <si>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</si>
  <si>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</si>
  <si>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</si>
  <si>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</si>
  <si>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</si>
  <si>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</si>
  <si>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</si>
  <si>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</si>
  <si>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</si>
  <si>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</si>
  <si>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</si>
  <si>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</si>
  <si>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</si>
  <si>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</si>
  <si>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</si>
  <si>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</si>
  <si>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</si>
  <si>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</si>
  <si>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</si>
  <si>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</si>
  <si>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</si>
  <si>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</si>
  <si>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</si>
  <si>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</si>
  <si>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</si>
  <si>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</si>
  <si>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</si>
  <si>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</si>
  <si>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</si>
  <si>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</si>
  <si>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</si>
  <si>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</si>
  <si>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</si>
  <si>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</si>
  <si>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</si>
  <si>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</si>
  <si>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</si>
  <si>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</si>
  <si>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</si>
  <si>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</si>
  <si>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</si>
  <si>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</si>
  <si>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</si>
  <si>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</si>
  <si>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</si>
  <si>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</si>
  <si>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</si>
  <si>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</si>
  <si>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</si>
  <si>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</si>
  <si>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</si>
  <si>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</si>
  <si>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</si>
  <si>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</si>
  <si>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</si>
  <si>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</si>
  <si>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</si>
  <si>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</si>
  <si>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</si>
  <si>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</si>
  <si>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</si>
  <si>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</si>
  <si>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</si>
  <si>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</si>
  <si>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</si>
  <si>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</si>
  <si>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</si>
  <si>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</si>
  <si>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</si>
  <si>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</si>
  <si>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</si>
  <si>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</si>
  <si>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</si>
  <si>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</si>
  <si>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</si>
  <si>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</si>
  <si>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</si>
  <si>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</si>
  <si>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</si>
  <si>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</si>
  <si>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</si>
  <si>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</si>
  <si>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</si>
  <si>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</si>
  <si>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</si>
  <si>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</si>
  <si>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</si>
  <si>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</si>
  <si>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</si>
  <si>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</si>
  <si>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</si>
  <si>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</si>
  <si>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</si>
  <si>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</si>
  <si>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</si>
  <si>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</si>
  <si>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</si>
  <si>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</si>
  <si>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</si>
  <si>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</si>
  <si>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</si>
  <si>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</si>
  <si>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</si>
  <si>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</si>
  <si>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</si>
  <si>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</si>
  <si>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</si>
  <si>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</si>
  <si>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</si>
  <si>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</si>
  <si>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</si>
  <si>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</si>
  <si>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</si>
  <si>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</si>
  <si>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</si>
  <si>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</si>
  <si>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</si>
  <si>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</si>
  <si>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</si>
  <si>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</si>
  <si>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</si>
  <si>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</si>
  <si>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</si>
  <si>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</si>
  <si>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</si>
  <si>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</si>
  <si>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</si>
  <si>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</si>
  <si>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</si>
  <si>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</si>
  <si>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</si>
  <si>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</si>
  <si>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</si>
  <si>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</si>
  <si>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</si>
  <si>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</si>
  <si>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</si>
  <si>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</si>
  <si>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</si>
  <si>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</si>
  <si>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</si>
  <si>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</si>
  <si>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</si>
  <si>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</si>
  <si>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</si>
  <si>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</si>
  <si>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</si>
  <si>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</si>
  <si>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</si>
  <si>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</si>
  <si>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</si>
  <si>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</si>
  <si>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</si>
  <si>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</si>
  <si>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</si>
  <si>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</si>
  <si>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</si>
  <si>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</si>
  <si>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</si>
  <si>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</si>
  <si>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</si>
  <si>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</si>
  <si>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</si>
  <si>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</si>
  <si>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</si>
  <si>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</si>
  <si>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</si>
  <si>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</si>
  <si>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</si>
  <si>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</si>
  <si>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</si>
  <si>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</si>
  <si>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</si>
  <si>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</si>
  <si>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</si>
  <si>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</si>
  <si>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</si>
  <si>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</si>
  <si>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</si>
  <si>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</si>
  <si>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</si>
  <si>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</si>
  <si>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</si>
  <si>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</si>
  <si>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</si>
  <si>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</si>
  <si>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</si>
  <si>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</si>
  <si>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</si>
  <si>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</si>
  <si>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</si>
  <si>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</si>
  <si>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</si>
  <si>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</si>
  <si>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</si>
  <si>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</si>
  <si>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</si>
  <si>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</si>
  <si>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</si>
  <si>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</si>
  <si>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</si>
  <si>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</si>
  <si>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</si>
  <si>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</si>
  <si>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</si>
  <si>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</si>
  <si>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</si>
  <si>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</si>
  <si>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</si>
  <si>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</si>
  <si>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</si>
  <si>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</si>
  <si>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</si>
  <si>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</si>
  <si>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</si>
  <si>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</si>
  <si>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</si>
  <si>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</si>
  <si>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</si>
  <si>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</si>
  <si>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</si>
  <si>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</si>
  <si>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</si>
  <si>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</si>
  <si>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</si>
  <si>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</si>
  <si>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</si>
  <si>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</si>
  <si>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</si>
  <si>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</si>
  <si>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</si>
  <si>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</si>
  <si>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</si>
  <si>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</si>
  <si>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</si>
  <si>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</si>
  <si>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</si>
  <si>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</si>
  <si>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</si>
  <si>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</si>
  <si>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</si>
  <si>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</si>
  <si>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</si>
  <si>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</si>
  <si>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</si>
  <si>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</si>
  <si>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</si>
  <si>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</si>
  <si>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</si>
  <si>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</si>
  <si>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</si>
  <si>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</si>
  <si>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</si>
  <si>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</si>
  <si>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</si>
  <si>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</si>
  <si>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</si>
  <si>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</si>
  <si>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</si>
  <si>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</si>
  <si>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</si>
  <si>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</si>
  <si>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</si>
  <si>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</si>
  <si>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</si>
  <si>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</si>
  <si>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</si>
  <si>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</si>
  <si>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</si>
  <si>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</si>
  <si>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</si>
  <si>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</si>
  <si>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</si>
  <si>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</si>
  <si>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</si>
  <si>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</si>
  <si>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</si>
  <si>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</si>
  <si>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</si>
  <si>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</si>
  <si>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</si>
  <si>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</si>
  <si>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</si>
  <si>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</si>
  <si>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</si>
  <si>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</si>
  <si>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</si>
  <si>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</si>
  <si>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</si>
  <si>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</si>
  <si>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</si>
  <si>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</si>
  <si>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</si>
  <si>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</si>
  <si>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</si>
  <si>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</si>
  <si>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</si>
  <si>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</si>
  <si>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</si>
  <si>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</si>
  <si>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</si>
  <si>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</si>
  <si>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</si>
  <si>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</si>
  <si>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</si>
  <si>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</si>
  <si>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</si>
  <si>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</si>
  <si>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</si>
  <si>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</si>
  <si>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</si>
  <si>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</si>
  <si>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</si>
  <si>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</si>
  <si>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</si>
  <si>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</si>
  <si>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</si>
  <si>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</si>
  <si>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</si>
  <si>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</si>
  <si>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</si>
  <si>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</si>
  <si>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</si>
  <si>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</si>
  <si>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</si>
  <si>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</si>
  <si>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</si>
  <si>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</si>
  <si>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</si>
  <si>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</si>
  <si>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</si>
  <si>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</si>
  <si>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</si>
  <si>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</si>
  <si>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</si>
  <si>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</si>
  <si>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</si>
  <si>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</si>
  <si>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</si>
  <si>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</si>
  <si>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</si>
  <si>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</si>
  <si>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</si>
  <si>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</si>
  <si>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</si>
  <si>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</si>
  <si>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</si>
  <si>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</si>
  <si>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</si>
  <si>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</si>
  <si>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</si>
  <si>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</si>
  <si>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</si>
  <si>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</si>
  <si>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</si>
  <si>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</si>
  <si>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</si>
  <si>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</si>
  <si>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</si>
  <si>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</si>
  <si>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</si>
  <si>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</si>
  <si>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</si>
  <si>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</si>
  <si>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</si>
  <si>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</si>
  <si>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</si>
  <si>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</si>
  <si>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</si>
  <si>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</si>
  <si>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</si>
  <si>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</si>
  <si>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</si>
  <si>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</si>
  <si>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</si>
  <si>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</si>
  <si>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</si>
  <si>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</si>
  <si>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</si>
  <si>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</si>
  <si>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</si>
  <si>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</si>
  <si>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</si>
  <si>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</si>
  <si>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</si>
  <si>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</si>
  <si>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</si>
  <si>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</si>
  <si>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</si>
  <si>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</si>
  <si>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</si>
  <si>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</si>
  <si>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</si>
  <si>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</si>
  <si>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</si>
  <si>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</si>
  <si>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</si>
  <si>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</si>
  <si>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</si>
  <si>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</si>
  <si>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</si>
  <si>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</si>
  <si>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</si>
  <si>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</si>
  <si>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</si>
  <si>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</si>
  <si>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</si>
  <si>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</si>
  <si>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</si>
  <si>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</si>
  <si>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</si>
  <si>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</si>
  <si>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</si>
  <si>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</si>
  <si>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</si>
  <si>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</si>
  <si>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</si>
  <si>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</si>
  <si>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</si>
  <si>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</si>
  <si>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</si>
  <si>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</si>
  <si>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</si>
  <si>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</si>
  <si>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</si>
  <si>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</si>
  <si>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</si>
  <si>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</si>
  <si>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</si>
  <si>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</si>
  <si>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</si>
  <si>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</si>
  <si>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</si>
  <si>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</si>
  <si>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</si>
  <si>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</si>
  <si>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</si>
  <si>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</si>
  <si>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</si>
  <si>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</si>
  <si>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</si>
  <si>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</si>
  <si>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</si>
  <si>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</si>
  <si>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</si>
  <si>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</si>
  <si>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</si>
  <si>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</si>
  <si>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</si>
  <si>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</si>
  <si>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</si>
  <si>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</si>
  <si>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</si>
  <si>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</si>
  <si>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</si>
  <si>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</si>
  <si>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</si>
  <si>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</si>
  <si>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</si>
  <si>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</si>
  <si>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</si>
  <si>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</si>
  <si>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</si>
  <si>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</si>
  <si>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</si>
  <si>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</si>
  <si>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</si>
  <si>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</si>
  <si>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</si>
  <si>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</si>
  <si>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</si>
  <si>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</si>
  <si>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</si>
  <si>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</si>
  <si>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</si>
  <si>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</si>
  <si>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</si>
  <si>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</si>
  <si>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</si>
  <si>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</si>
  <si>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</si>
  <si>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</si>
  <si>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</si>
  <si>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</si>
  <si>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</si>
  <si>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</si>
  <si>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</si>
  <si>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</si>
  <si>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</si>
  <si>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</si>
  <si>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</si>
  <si>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</si>
  <si>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</si>
  <si>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</si>
  <si>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</si>
  <si>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</si>
  <si>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</si>
  <si>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</si>
  <si>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</si>
  <si>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</si>
  <si>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</si>
  <si>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</si>
  <si>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</si>
  <si>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</si>
  <si>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</si>
  <si>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</si>
  <si>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</si>
  <si>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</si>
  <si>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</si>
  <si>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</si>
  <si>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</si>
  <si>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</si>
  <si>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</si>
  <si>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</si>
  <si>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</si>
  <si>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</si>
  <si>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</si>
  <si>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</si>
  <si>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</si>
  <si>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</si>
  <si>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</si>
  <si>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</si>
  <si>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</si>
  <si>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</si>
  <si>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</si>
  <si>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</si>
  <si>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</si>
  <si>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</si>
  <si>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</si>
  <si>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</si>
  <si>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</si>
  <si>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</si>
  <si>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</si>
  <si>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</si>
  <si>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</si>
  <si>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</si>
  <si>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</si>
  <si>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</si>
  <si>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</si>
  <si>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</si>
  <si>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</si>
  <si>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</si>
  <si>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</si>
  <si>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</si>
  <si>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</si>
  <si>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</si>
  <si>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</si>
  <si>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</si>
  <si>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</si>
  <si>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</si>
  <si>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</si>
  <si>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</si>
  <si>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</si>
  <si>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</si>
  <si>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</si>
  <si>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</si>
  <si>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</si>
  <si>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</si>
  <si>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</si>
  <si>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</si>
  <si>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</si>
  <si>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</si>
  <si>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</si>
  <si>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</si>
  <si>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</si>
  <si>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</si>
  <si>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</si>
  <si>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</si>
  <si>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</si>
  <si>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</si>
  <si>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</si>
  <si>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</si>
  <si>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</si>
  <si>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</si>
  <si>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</si>
  <si>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</si>
  <si>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</si>
  <si>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</si>
  <si>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</si>
  <si>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</si>
  <si>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</si>
  <si>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</si>
  <si>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</si>
  <si>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</si>
  <si>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</si>
  <si>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</si>
  <si>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</si>
  <si>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</si>
  <si>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</si>
  <si>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</si>
  <si>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</si>
  <si>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</si>
  <si>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</si>
  <si>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</si>
  <si>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</si>
  <si>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</si>
  <si>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</si>
  <si>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</si>
  <si>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</si>
  <si>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</si>
  <si>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</si>
  <si>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</si>
  <si>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</si>
  <si>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</si>
  <si>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</si>
  <si>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</si>
  <si>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</si>
  <si>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</si>
  <si>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</si>
  <si>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</si>
  <si>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</si>
  <si>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</si>
  <si>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</si>
  <si>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</si>
  <si>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</si>
  <si>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</si>
  <si>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</si>
  <si>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</si>
  <si>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</si>
  <si>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</si>
  <si>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</si>
  <si>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</si>
  <si>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</si>
  <si>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</si>
  <si>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</si>
  <si>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</si>
  <si>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</si>
  <si>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</si>
  <si>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</si>
  <si>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</si>
  <si>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</si>
  <si>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</si>
  <si>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</si>
  <si>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</si>
  <si>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</si>
  <si>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</si>
  <si>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</si>
  <si>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</si>
  <si>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</si>
  <si>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</si>
  <si>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</si>
  <si>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</si>
  <si>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</si>
  <si>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</si>
  <si>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</si>
  <si>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</si>
  <si>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</si>
  <si>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</si>
  <si>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</si>
  <si>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</si>
  <si>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</si>
  <si>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</si>
  <si>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</si>
  <si>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</si>
  <si>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</si>
  <si>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</si>
  <si>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</si>
  <si>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</si>
  <si>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</si>
  <si>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</si>
  <si>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</si>
  <si>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</si>
  <si>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</si>
  <si>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</si>
  <si>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</si>
  <si>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</si>
  <si>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</si>
  <si>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</si>
  <si>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</si>
  <si>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</si>
  <si>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</si>
  <si>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</si>
  <si>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</si>
  <si>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</si>
  <si>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</si>
  <si>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</si>
  <si>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</si>
  <si>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</si>
  <si>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</si>
  <si>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</si>
  <si>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</si>
  <si>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</si>
  <si>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</si>
  <si>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</si>
  <si>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</si>
  <si>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</si>
  <si>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</si>
  <si>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</si>
  <si>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</si>
  <si>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</si>
  <si>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</si>
  <si>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</si>
  <si>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</si>
  <si>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</si>
  <si>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</si>
  <si>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</si>
  <si>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</si>
  <si>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</si>
  <si>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</si>
  <si>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</si>
  <si>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</si>
  <si>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</si>
  <si>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</si>
  <si>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</si>
  <si>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</si>
  <si>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</si>
  <si>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</si>
  <si>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</si>
  <si>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</si>
  <si>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</si>
  <si>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</si>
  <si>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</si>
  <si>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</si>
  <si>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</si>
  <si>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</si>
  <si>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</si>
  <si>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</si>
  <si>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</si>
  <si>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</si>
  <si>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</si>
  <si>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</si>
  <si>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</si>
  <si>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</si>
  <si>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</si>
  <si>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</si>
  <si>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</si>
  <si>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</si>
  <si>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</si>
  <si>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</si>
  <si>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</si>
  <si>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</si>
  <si>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</si>
  <si>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</si>
  <si>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</si>
  <si>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</si>
  <si>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</si>
  <si>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</si>
  <si>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</si>
  <si>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</si>
  <si>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</si>
  <si>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</si>
  <si>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</si>
  <si>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</si>
  <si>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</si>
  <si>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</si>
  <si>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</si>
  <si>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</si>
  <si>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</si>
  <si>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</si>
  <si>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</si>
  <si>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</si>
  <si>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</si>
  <si>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</si>
  <si>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</si>
  <si>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</si>
  <si>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</si>
  <si>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</si>
  <si>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</si>
  <si>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</si>
  <si>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</si>
  <si>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</si>
  <si>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</si>
  <si>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</si>
  <si>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</si>
  <si>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</si>
  <si>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</si>
  <si>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</si>
  <si>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</si>
  <si>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</si>
  <si>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</si>
  <si>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</si>
  <si>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</si>
  <si>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</si>
  <si>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</si>
  <si>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</si>
  <si>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</si>
  <si>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</si>
  <si>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</si>
  <si>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</si>
  <si>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</si>
  <si>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</si>
  <si>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</si>
  <si>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</si>
  <si>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</si>
  <si>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</si>
  <si>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</si>
  <si>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</si>
  <si>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</si>
  <si>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</si>
  <si>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</si>
  <si>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</si>
  <si>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</si>
  <si>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</si>
  <si>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</si>
  <si>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</si>
  <si>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</si>
  <si>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</si>
  <si>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</si>
  <si>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</si>
  <si>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</si>
  <si>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</si>
  <si>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</si>
  <si>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</si>
  <si>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</si>
  <si>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</si>
  <si>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</si>
  <si>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</si>
  <si>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</si>
  <si>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</si>
  <si>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</si>
  <si>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</si>
  <si>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</si>
  <si>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</si>
  <si>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</si>
  <si>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</si>
  <si>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</si>
  <si>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</si>
  <si>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</si>
  <si>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</si>
  <si>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</si>
  <si>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</si>
  <si>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</si>
  <si>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</si>
  <si>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</si>
  <si>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</si>
  <si>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</si>
  <si>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</si>
  <si>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</si>
  <si>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</si>
  <si>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</si>
  <si>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</si>
  <si>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</si>
  <si>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</si>
  <si>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</si>
  <si>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</si>
  <si>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</si>
  <si>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</si>
  <si>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</si>
  <si>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</si>
  <si>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</si>
  <si>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</si>
  <si>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</si>
  <si>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</si>
  <si>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</si>
  <si>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</si>
  <si>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</si>
  <si>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</si>
  <si>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</si>
  <si>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</si>
  <si>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</si>
  <si>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</si>
  <si>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</si>
  <si>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</si>
  <si>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</si>
  <si>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</si>
  <si>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</si>
  <si>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</si>
  <si>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</si>
  <si>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</si>
  <si>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</si>
  <si>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</si>
  <si>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</si>
  <si>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</si>
  <si>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</si>
  <si>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</si>
  <si>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</si>
  <si>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</si>
  <si>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</si>
  <si>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</si>
  <si>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</si>
  <si>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</si>
  <si>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</si>
  <si>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</si>
  <si>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</si>
  <si>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</si>
  <si>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</si>
  <si>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</si>
  <si>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</si>
  <si>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</si>
  <si>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</si>
  <si>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</si>
  <si>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</si>
  <si>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</si>
  <si>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</si>
  <si>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</si>
  <si>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</si>
  <si>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</si>
  <si>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</si>
  <si>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</si>
  <si>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</si>
  <si>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</si>
  <si>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</si>
  <si>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</si>
  <si>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</si>
  <si>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</si>
  <si>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</si>
  <si>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</si>
  <si>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</si>
  <si>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</si>
  <si>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</si>
  <si>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</si>
  <si>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</si>
  <si>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</si>
  <si>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</si>
  <si>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</si>
  <si>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</si>
  <si>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</si>
  <si>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</si>
  <si>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</si>
  <si>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</si>
  <si>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</si>
  <si>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</si>
  <si>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</si>
  <si>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</si>
  <si>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</si>
  <si>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</si>
  <si>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</si>
  <si>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</si>
  <si>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</si>
  <si>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</si>
  <si>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</si>
  <si>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</si>
  <si>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</si>
  <si>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</si>
  <si>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</si>
  <si>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</si>
  <si>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</si>
  <si>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</si>
  <si>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</si>
  <si>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</si>
  <si>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</si>
  <si>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</si>
  <si>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</si>
  <si>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</si>
  <si>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</si>
  <si>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</si>
  <si>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</si>
  <si>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</si>
  <si>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</si>
  <si>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</si>
  <si>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</si>
  <si>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</si>
  <si>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</si>
  <si>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</si>
  <si>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</si>
  <si>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</si>
  <si>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</si>
  <si>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</si>
  <si>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</si>
  <si>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</si>
  <si>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</si>
  <si>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</si>
  <si>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</si>
  <si>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</si>
  <si>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</si>
  <si>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</si>
  <si>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</si>
  <si>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</si>
  <si>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</si>
  <si>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</si>
  <si>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</si>
  <si>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</si>
  <si>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</si>
  <si>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</si>
  <si>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</si>
  <si>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</si>
  <si>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</si>
  <si>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</si>
  <si>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</si>
  <si>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</si>
  <si>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</si>
  <si>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</si>
  <si>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</si>
  <si>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</si>
  <si>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</si>
  <si>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</si>
  <si>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</si>
  <si>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</si>
  <si>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</si>
  <si>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</si>
  <si>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</si>
  <si>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</si>
  <si>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</si>
  <si>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</si>
  <si>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</si>
  <si>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</si>
  <si>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</si>
  <si>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</si>
  <si>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</si>
  <si>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</si>
  <si>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</si>
  <si>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</si>
  <si>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</si>
  <si>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</si>
  <si>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</si>
  <si>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</si>
  <si>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</si>
  <si>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</si>
  <si>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</si>
  <si>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</si>
  <si>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</si>
  <si>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</si>
  <si>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</si>
  <si>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</si>
  <si>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</si>
  <si>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</si>
  <si>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</si>
  <si>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</si>
  <si>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</si>
  <si>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</si>
  <si>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</si>
  <si>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</si>
  <si>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</si>
  <si>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</si>
  <si>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</si>
  <si>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</si>
  <si>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</si>
  <si>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</si>
  <si>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</si>
  <si>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</si>
  <si>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</si>
  <si>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</si>
  <si>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</si>
  <si>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</si>
  <si>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</si>
  <si>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</si>
  <si>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</si>
  <si>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</si>
  <si>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</si>
  <si>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</si>
  <si>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</si>
  <si>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</si>
  <si>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</si>
  <si>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</si>
  <si>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</si>
  <si>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</si>
  <si>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</si>
  <si>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</si>
  <si>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</si>
  <si>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</si>
  <si>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</si>
  <si>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</si>
  <si>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</si>
  <si>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</si>
  <si>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</si>
  <si>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</si>
  <si>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</si>
  <si>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</si>
  <si>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</si>
  <si>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</si>
  <si>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</si>
  <si>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</si>
  <si>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</si>
  <si>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</si>
  <si>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</si>
  <si>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</si>
  <si>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</si>
  <si>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</si>
  <si>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</si>
  <si>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</si>
  <si>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</si>
  <si>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</si>
  <si>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</si>
  <si>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</si>
  <si>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</si>
  <si>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</si>
  <si>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</si>
  <si>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</si>
  <si>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</si>
  <si>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</si>
  <si>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</si>
  <si>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</si>
  <si>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</si>
  <si>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</si>
  <si>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</si>
  <si>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</si>
  <si>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</si>
  <si>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</si>
  <si>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</si>
  <si>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</si>
  <si>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</si>
  <si>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</si>
  <si>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</si>
  <si>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</si>
  <si>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</si>
  <si>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</si>
  <si>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</si>
  <si>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</si>
  <si>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</si>
  <si>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</si>
  <si>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</si>
  <si>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</si>
  <si>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</si>
  <si>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</si>
  <si>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</si>
  <si>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</si>
  <si>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</si>
  <si>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</si>
  <si>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</si>
  <si>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</si>
  <si>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</si>
  <si>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</si>
  <si>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</si>
  <si>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</si>
  <si>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</si>
  <si>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</si>
  <si>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</si>
  <si>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</si>
  <si>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</si>
  <si>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</si>
  <si>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</si>
  <si>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</si>
  <si>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</si>
  <si>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</si>
  <si>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</si>
  <si>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</si>
  <si>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</si>
  <si>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</si>
  <si>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</si>
  <si>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</si>
  <si>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</si>
  <si>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</si>
  <si>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</si>
  <si>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</si>
  <si>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</si>
  <si>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</si>
  <si>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</si>
  <si>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</si>
  <si>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</si>
  <si>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</si>
  <si>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</si>
  <si>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</si>
  <si>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</si>
  <si>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</si>
  <si>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</si>
  <si>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</si>
  <si>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</si>
  <si>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</si>
  <si>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</si>
  <si>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</si>
  <si>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</si>
  <si>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</si>
  <si>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</si>
  <si>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</si>
  <si>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</si>
  <si>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</si>
  <si>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</si>
  <si>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</si>
  <si>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</si>
  <si>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</si>
  <si>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</si>
  <si>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</si>
  <si>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</si>
  <si>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</si>
  <si>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</si>
  <si>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</si>
  <si>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</si>
  <si>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</si>
  <si>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</si>
  <si>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</si>
  <si>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</si>
  <si>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</si>
  <si>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</si>
  <si>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</si>
  <si>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</si>
  <si>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</si>
  <si>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</si>
  <si>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</si>
  <si>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</si>
  <si>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</si>
  <si>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</si>
  <si>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</si>
  <si>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</si>
  <si>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</si>
  <si>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</si>
  <si>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</si>
  <si>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</si>
  <si>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</si>
  <si>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</si>
  <si>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</si>
  <si>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</si>
  <si>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</si>
  <si>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</si>
  <si>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</si>
  <si>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</si>
  <si>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</si>
  <si>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</si>
  <si>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</si>
  <si>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</si>
  <si>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</si>
  <si>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</si>
  <si>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</si>
  <si>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</si>
  <si>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</si>
  <si>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</si>
  <si>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</si>
  <si>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</si>
  <si>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</si>
  <si>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</si>
  <si>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</si>
  <si>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</si>
  <si>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</si>
  <si>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</si>
  <si>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</si>
  <si>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</si>
  <si>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</si>
  <si>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</si>
  <si>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</si>
  <si>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</si>
  <si>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</si>
  <si>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</si>
  <si>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</si>
  <si>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</si>
  <si>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</si>
  <si>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</si>
  <si>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</si>
  <si>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</si>
  <si>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</si>
  <si>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</si>
  <si>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</si>
  <si>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</si>
  <si>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</si>
  <si>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</si>
  <si>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</si>
  <si>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</si>
  <si>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</si>
  <si>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</si>
  <si>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</si>
  <si>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</si>
  <si>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</si>
  <si>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</si>
  <si>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</si>
  <si>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</si>
  <si>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</si>
  <si>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</si>
  <si>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</si>
  <si>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</si>
  <si>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</si>
  <si>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</si>
  <si>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</si>
  <si>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</si>
  <si>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</si>
  <si>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</si>
  <si>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</si>
  <si>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</si>
  <si>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</si>
  <si>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</si>
  <si>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</si>
  <si>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</si>
  <si>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</si>
  <si>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</si>
  <si>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</si>
  <si>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</si>
  <si>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</si>
  <si>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</si>
  <si>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</si>
  <si>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</si>
  <si>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</si>
  <si>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</si>
  <si>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</si>
  <si>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</si>
  <si>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</si>
  <si>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</si>
  <si>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</si>
  <si>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</si>
  <si>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</si>
  <si>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</si>
  <si>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</si>
  <si>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</si>
  <si>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</si>
  <si>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</si>
  <si>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</si>
  <si>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</si>
  <si>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</si>
  <si>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</si>
  <si>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</si>
  <si>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</si>
  <si>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</si>
  <si>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</si>
  <si>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</si>
  <si>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</si>
  <si>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</si>
  <si>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</si>
  <si>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</si>
  <si>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</si>
  <si>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</si>
  <si>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</si>
  <si>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</si>
  <si>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</si>
  <si>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</si>
  <si>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</si>
  <si>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</si>
  <si>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</si>
  <si>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</si>
  <si>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</si>
  <si>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</si>
  <si>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</si>
  <si>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</si>
  <si>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</si>
  <si>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</si>
  <si>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</si>
  <si>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</si>
  <si>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</si>
  <si>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</si>
  <si>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</si>
  <si>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</si>
  <si>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</si>
  <si>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</si>
  <si>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</si>
  <si>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</si>
  <si>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</si>
  <si>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</si>
  <si>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</si>
  <si>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</si>
  <si>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</si>
  <si>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</si>
  <si>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</si>
  <si>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</si>
  <si>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</si>
  <si>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</si>
  <si>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</si>
  <si>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</si>
  <si>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</si>
  <si>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</si>
  <si>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</si>
  <si>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</si>
  <si>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</si>
  <si>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</si>
  <si>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</si>
  <si>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</si>
  <si>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</si>
  <si>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</si>
  <si>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</si>
  <si>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</si>
  <si>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</si>
  <si>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</si>
  <si>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</si>
  <si>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</si>
  <si>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</si>
  <si>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</si>
  <si>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</si>
  <si>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</si>
  <si>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</si>
  <si>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</si>
  <si>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</si>
  <si>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</si>
  <si>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</si>
  <si>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</si>
  <si>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</si>
  <si>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</si>
  <si>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</si>
  <si>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</si>
  <si>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</si>
  <si>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</si>
  <si>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</si>
  <si>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</si>
  <si>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</si>
  <si>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</si>
  <si>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</si>
  <si>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</si>
  <si>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</si>
  <si>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</si>
  <si>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</si>
  <si>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</si>
  <si>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</si>
  <si>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</si>
  <si>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</si>
  <si>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</si>
  <si>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</si>
  <si>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</si>
  <si>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</si>
  <si>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</si>
  <si>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</si>
  <si>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</si>
  <si>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</si>
  <si>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</si>
  <si>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</si>
  <si>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</si>
  <si>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</si>
  <si>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</si>
  <si>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</si>
  <si>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</si>
  <si>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</si>
  <si>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</si>
  <si>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</si>
  <si>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</si>
  <si>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</si>
  <si>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</si>
  <si>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</si>
  <si>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</si>
  <si>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</si>
  <si>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</si>
  <si>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</si>
  <si>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</si>
  <si>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</si>
  <si>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</si>
  <si>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</si>
  <si>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</si>
  <si>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</si>
  <si>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</si>
  <si>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</si>
  <si>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</si>
  <si>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</si>
  <si>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</si>
  <si>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</si>
  <si>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</si>
  <si>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</si>
  <si>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</si>
  <si>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</si>
  <si>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</si>
  <si>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</si>
  <si>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</si>
  <si>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</si>
  <si>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</si>
  <si>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</si>
  <si>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</si>
  <si>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</si>
  <si>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</si>
  <si>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</si>
  <si>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</si>
  <si>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</si>
  <si>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</si>
  <si>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</si>
  <si>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</si>
  <si>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</si>
  <si>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</si>
  <si>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</si>
  <si>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</si>
  <si>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</si>
  <si>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</si>
  <si>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</si>
  <si>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</si>
  <si>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</si>
  <si>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</si>
  <si>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</si>
  <si>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</si>
  <si>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</si>
  <si>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</si>
  <si>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</si>
  <si>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</si>
  <si>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</si>
  <si>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</si>
  <si>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</si>
  <si>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</si>
  <si>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</si>
  <si>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</si>
  <si>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</si>
  <si>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</si>
  <si>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</si>
  <si>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</si>
  <si>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</si>
  <si>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</si>
  <si>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</si>
  <si>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</si>
  <si>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</si>
  <si>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</si>
  <si>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</si>
  <si>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</si>
  <si>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</si>
  <si>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</si>
  <si>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</si>
  <si>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</si>
  <si>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</si>
  <si>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</si>
  <si>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</si>
  <si>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</si>
  <si>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</si>
  <si>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</si>
  <si>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</si>
  <si>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</si>
  <si>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</si>
  <si>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</si>
  <si>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</si>
  <si>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</si>
  <si>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</si>
  <si>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</si>
  <si>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</si>
  <si>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</si>
  <si>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</si>
  <si>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</si>
  <si>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</si>
  <si>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</si>
  <si>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</si>
  <si>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</si>
  <si>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</si>
  <si>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</si>
  <si>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</si>
  <si>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</si>
  <si>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</si>
  <si>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</si>
  <si>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</si>
  <si>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</si>
  <si>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</si>
  <si>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</si>
  <si>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</si>
  <si>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</si>
  <si>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</si>
  <si>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</si>
  <si>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</si>
  <si>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</si>
  <si>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</si>
  <si>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</si>
  <si>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</si>
  <si>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</si>
  <si>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</si>
  <si>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</si>
  <si>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</si>
  <si>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</si>
  <si>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</si>
  <si>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</si>
  <si>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</si>
  <si>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</si>
  <si>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</si>
  <si>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</si>
  <si>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</si>
  <si>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</si>
  <si>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</si>
  <si>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</si>
  <si>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</si>
  <si>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</si>
  <si>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</si>
  <si>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</si>
  <si>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</si>
  <si>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</si>
  <si>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</si>
  <si>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</si>
  <si>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</si>
  <si>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</si>
  <si>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</si>
  <si>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</si>
  <si>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</si>
  <si>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</si>
  <si>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</si>
  <si>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</si>
  <si>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</si>
  <si>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</si>
  <si>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</si>
  <si>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</si>
  <si>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</si>
  <si>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</si>
  <si>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</si>
  <si>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</si>
  <si>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</si>
  <si>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</si>
  <si>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</si>
  <si>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</si>
  <si>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</si>
  <si>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</si>
  <si>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</si>
  <si>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</si>
  <si>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</si>
  <si>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</si>
  <si>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</si>
  <si>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</si>
  <si>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</si>
  <si>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</si>
  <si>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</si>
  <si>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</si>
  <si>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</si>
  <si>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</si>
  <si>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</si>
  <si>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</si>
  <si>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</si>
  <si>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</si>
  <si>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</si>
  <si>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</si>
  <si>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</si>
  <si>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</si>
  <si>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</si>
  <si>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</si>
  <si>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</si>
  <si>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</si>
  <si>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</si>
  <si>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</si>
  <si>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</si>
  <si>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</si>
  <si>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</si>
  <si>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</si>
  <si>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</si>
  <si>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</si>
  <si>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</si>
  <si>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</si>
  <si>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</si>
  <si>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</si>
  <si>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</si>
  <si>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</si>
  <si>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</si>
  <si>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</si>
  <si>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</si>
  <si>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</si>
  <si>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</si>
  <si>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</si>
  <si>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</si>
  <si>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</si>
  <si>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</si>
  <si>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</si>
  <si>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</si>
  <si>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</si>
  <si>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</si>
  <si>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</si>
  <si>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</si>
  <si>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</si>
  <si>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</si>
  <si>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</si>
  <si>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</si>
  <si>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</si>
  <si>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</si>
  <si>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</si>
  <si>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</si>
  <si>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</si>
  <si>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</si>
  <si>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</si>
  <si>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</si>
  <si>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</si>
  <si>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</si>
  <si>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</si>
  <si>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</si>
  <si>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</si>
  <si>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</si>
  <si>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</si>
  <si>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</si>
  <si>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</si>
  <si>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</si>
  <si>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</si>
  <si>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</si>
  <si>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</si>
  <si>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</si>
  <si>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</si>
  <si>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</si>
  <si>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</si>
  <si>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</si>
  <si>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</si>
  <si>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</si>
  <si>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</si>
  <si>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</si>
  <si>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</si>
  <si>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</si>
  <si>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</si>
  <si>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</si>
  <si>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</si>
  <si>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</si>
  <si>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</si>
  <si>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</si>
  <si>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</si>
  <si>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</si>
  <si>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</si>
  <si>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</si>
  <si>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</si>
  <si>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</si>
  <si>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</si>
  <si>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</si>
  <si>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</si>
  <si>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</si>
  <si>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</si>
  <si>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</si>
  <si>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</si>
  <si>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</si>
  <si>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</si>
  <si>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</si>
  <si>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</si>
  <si>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</si>
  <si>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</si>
  <si>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</si>
  <si>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</si>
  <si>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</si>
  <si>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</si>
  <si>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</si>
  <si>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</si>
  <si>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</si>
  <si>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</si>
  <si>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</si>
  <si>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</si>
  <si>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</si>
  <si>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</si>
  <si>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</si>
  <si>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</si>
  <si>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</si>
  <si>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</si>
  <si>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</si>
  <si>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</si>
  <si>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</si>
  <si>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</si>
  <si>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</si>
  <si>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</si>
  <si>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</si>
  <si>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</si>
  <si>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</si>
  <si>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</si>
  <si>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</si>
  <si>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</si>
  <si>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</si>
  <si>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</si>
  <si>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</si>
  <si>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</si>
  <si>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</si>
  <si>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</si>
  <si>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</si>
  <si>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</si>
  <si>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</si>
  <si>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</si>
  <si>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</si>
  <si>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</si>
  <si>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</si>
  <si>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</si>
  <si>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</si>
  <si>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</si>
  <si>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</si>
  <si>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</si>
  <si>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</si>
  <si>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</si>
  <si>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</si>
  <si>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</si>
  <si>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</si>
  <si>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</si>
  <si>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</si>
  <si>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</si>
  <si>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</si>
  <si>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</si>
  <si>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</si>
  <si>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</si>
  <si>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</si>
  <si>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</si>
  <si>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</si>
  <si>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</si>
  <si>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</si>
  <si>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</si>
  <si>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</si>
  <si>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</si>
  <si>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</si>
  <si>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</si>
  <si>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</si>
  <si>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</si>
  <si>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</si>
  <si>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</si>
  <si>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</si>
  <si>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</si>
  <si>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</si>
  <si>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</si>
  <si>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</si>
  <si>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</si>
  <si>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</si>
  <si>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</si>
  <si>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</si>
  <si>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</si>
  <si>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</si>
  <si>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</si>
  <si>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</si>
  <si>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</si>
  <si>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</si>
  <si>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</si>
  <si>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</si>
  <si>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</si>
  <si>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</si>
  <si>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</si>
  <si>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</si>
  <si>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</si>
  <si>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</si>
  <si>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</si>
  <si>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</si>
  <si>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</si>
  <si>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</si>
  <si>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</si>
  <si>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</si>
  <si>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</si>
  <si>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</si>
  <si>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</si>
  <si>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</si>
  <si>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</si>
  <si>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</si>
  <si>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</si>
  <si>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</si>
  <si>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</si>
  <si>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</si>
  <si>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</si>
  <si>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</si>
  <si>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</si>
  <si>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</si>
  <si>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</si>
  <si>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</si>
  <si>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</si>
  <si>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</si>
  <si>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</si>
  <si>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</si>
  <si>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</si>
  <si>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</si>
  <si>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</si>
  <si>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</si>
  <si>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</si>
  <si>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</si>
  <si>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</si>
  <si>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</si>
  <si>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</si>
  <si>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</si>
  <si>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</si>
  <si>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</si>
  <si>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</si>
  <si>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</si>
  <si>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</si>
  <si>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</si>
  <si>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</si>
  <si>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</si>
  <si>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</si>
  <si>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</si>
  <si>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</si>
  <si>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</si>
  <si>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</si>
  <si>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</si>
  <si>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</si>
  <si>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</si>
  <si>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</si>
  <si>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</si>
  <si>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</si>
  <si>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</si>
  <si>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</si>
  <si>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</si>
  <si>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</si>
  <si>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</si>
  <si>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</si>
  <si>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</si>
  <si>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</si>
  <si>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</si>
  <si>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</si>
  <si>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</si>
  <si>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</si>
  <si>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</si>
  <si>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</si>
  <si>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</si>
  <si>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</si>
  <si>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</si>
  <si>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</si>
  <si>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</si>
  <si>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</si>
  <si>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</si>
  <si>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</si>
  <si>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</si>
  <si>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</si>
  <si>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</si>
  <si>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</si>
  <si>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</si>
  <si>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</si>
  <si>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</si>
  <si>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</si>
  <si>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</si>
  <si>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</si>
  <si>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</si>
  <si>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</si>
  <si>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</si>
  <si>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</si>
  <si>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</si>
  <si>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</si>
  <si>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</si>
  <si>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</si>
  <si>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</si>
  <si>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</si>
  <si>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</si>
  <si>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</si>
  <si>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</si>
  <si>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</si>
  <si>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</si>
  <si>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</si>
  <si>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</si>
  <si>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</si>
  <si>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</si>
  <si>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</si>
  <si>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</si>
  <si>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</si>
  <si>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</si>
  <si>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</si>
  <si>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</si>
  <si>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</si>
  <si>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</si>
  <si>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</si>
  <si>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</si>
  <si>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</si>
  <si>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</si>
  <si>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</si>
  <si>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</si>
  <si>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</si>
  <si>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</si>
  <si>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</si>
  <si>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</si>
  <si>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</si>
  <si>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</si>
  <si>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</si>
  <si>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</si>
  <si>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</si>
  <si>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</si>
  <si>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</si>
  <si>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</si>
  <si>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</si>
  <si>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</si>
  <si>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</si>
  <si>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</si>
  <si>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</si>
  <si>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</si>
  <si>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</si>
  <si>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</si>
  <si>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</si>
  <si>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</si>
  <si>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</si>
  <si>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</si>
  <si>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</si>
  <si>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</si>
  <si>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</si>
  <si>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</si>
  <si>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</si>
  <si>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</si>
  <si>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</si>
  <si>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</si>
  <si>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</si>
  <si>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</si>
  <si>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</si>
  <si>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</si>
  <si>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</si>
  <si>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</si>
  <si>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</si>
  <si>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</si>
  <si>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</si>
  <si>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</si>
  <si>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</si>
  <si>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</si>
  <si>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</si>
  <si>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</si>
  <si>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</si>
  <si>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</si>
  <si>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</si>
  <si>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</si>
  <si>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</si>
  <si>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</si>
  <si>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</si>
  <si>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</si>
  <si>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</si>
  <si>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</si>
  <si>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</si>
  <si>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</si>
  <si>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</si>
  <si>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</si>
  <si>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</si>
  <si>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</si>
  <si>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</si>
  <si>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</si>
  <si>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</si>
  <si>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</si>
  <si>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</si>
  <si>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</si>
  <si>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</si>
  <si>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</si>
  <si>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</si>
  <si>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</si>
  <si>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</si>
  <si>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</si>
  <si>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</si>
  <si>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</si>
  <si>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</si>
  <si>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</si>
  <si>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</si>
  <si>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</si>
  <si>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</si>
  <si>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</si>
  <si>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</si>
  <si>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</si>
  <si>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</si>
  <si>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</si>
  <si>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</si>
  <si>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</si>
  <si>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</si>
  <si>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</si>
  <si>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</si>
  <si>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</si>
  <si>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</si>
  <si>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</si>
  <si>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</si>
  <si>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</si>
  <si>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</si>
  <si>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</si>
  <si>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</si>
  <si>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</si>
  <si>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</si>
  <si>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</si>
  <si>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</si>
  <si>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</si>
  <si>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</si>
  <si>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</si>
  <si>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</si>
  <si>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</si>
  <si>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</si>
  <si>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</si>
  <si>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</si>
  <si>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</si>
  <si>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</si>
  <si>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</si>
  <si>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</si>
  <si>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</si>
  <si>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</si>
  <si>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</si>
  <si>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</si>
  <si>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</si>
  <si>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</si>
  <si>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</si>
  <si>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</si>
  <si>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</si>
  <si>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</si>
  <si>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</si>
  <si>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</si>
  <si>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</si>
  <si>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</si>
  <si>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</si>
  <si>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</si>
  <si>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</si>
  <si>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</si>
  <si>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</si>
  <si>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</si>
  <si>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</si>
  <si>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</si>
  <si>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</si>
  <si>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</si>
  <si>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</si>
  <si>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</si>
  <si>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</si>
  <si>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</si>
  <si>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</si>
  <si>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</si>
  <si>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</si>
  <si>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</si>
  <si>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</si>
  <si>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</si>
  <si>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</si>
  <si>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</si>
  <si>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</si>
  <si>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</si>
  <si>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</si>
  <si>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</si>
  <si>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</si>
  <si>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</si>
  <si>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</si>
  <si>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</si>
  <si>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</si>
  <si>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</si>
  <si>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</si>
  <si>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</si>
  <si>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</si>
  <si>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</si>
  <si>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</si>
  <si>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</si>
  <si>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</si>
  <si>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</si>
  <si>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</si>
  <si>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</si>
  <si>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</si>
  <si>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</si>
  <si>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</si>
  <si>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</si>
  <si>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</si>
  <si>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</si>
  <si>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</si>
  <si>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</si>
  <si>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</si>
  <si>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</si>
  <si>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</si>
  <si>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</si>
  <si>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</si>
  <si>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</si>
  <si>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</si>
  <si>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</si>
  <si>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</si>
  <si>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</si>
  <si>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</si>
  <si>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</si>
  <si>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</si>
  <si>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</si>
  <si>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</si>
  <si>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</si>
  <si>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</si>
  <si>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</si>
  <si>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</si>
  <si>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</si>
  <si>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</si>
  <si>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</si>
  <si>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</si>
  <si>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</si>
  <si>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</si>
  <si>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</si>
  <si>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</si>
  <si>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</si>
  <si>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</si>
  <si>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</si>
  <si>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</si>
  <si>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</si>
  <si>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</si>
  <si>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</si>
  <si>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</si>
  <si>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</si>
  <si>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</si>
  <si>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</si>
  <si>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</si>
  <si>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</si>
  <si>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</si>
  <si>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</si>
  <si>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</si>
  <si>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</si>
  <si>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</si>
  <si>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</si>
  <si>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</si>
  <si>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</si>
  <si>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</si>
  <si>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</si>
  <si>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</si>
  <si>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</si>
  <si>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</si>
  <si>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</si>
  <si>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</si>
  <si>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</si>
  <si>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</si>
  <si>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</si>
  <si>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</si>
  <si>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</si>
  <si>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</si>
  <si>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</si>
  <si>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</si>
  <si>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</si>
  <si>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</si>
  <si>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</si>
  <si>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</si>
  <si>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</si>
  <si>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</si>
  <si>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</si>
  <si>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</si>
  <si>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</si>
  <si>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</si>
  <si>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</si>
  <si>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</si>
  <si>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</si>
  <si>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</si>
  <si>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</si>
  <si>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</si>
  <si>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</si>
  <si>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</si>
  <si>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</si>
  <si>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</si>
  <si>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</si>
  <si>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</si>
  <si>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</si>
  <si>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</si>
  <si>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</si>
  <si>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</si>
  <si>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</si>
  <si>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</si>
  <si>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</si>
  <si>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</si>
  <si>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</si>
  <si>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</si>
  <si>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</si>
  <si>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</si>
  <si>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</si>
  <si>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</si>
  <si>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</si>
  <si>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</si>
  <si>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</si>
  <si>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</si>
  <si>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</si>
  <si>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</si>
  <si>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</si>
  <si>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</si>
  <si>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</si>
  <si>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</si>
  <si>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</si>
  <si>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</si>
  <si>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</si>
  <si>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</si>
  <si>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</si>
  <si>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</si>
  <si>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</si>
  <si>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</si>
  <si>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</si>
  <si>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</si>
  <si>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</si>
  <si>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</si>
  <si>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</si>
  <si>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</si>
  <si>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</si>
  <si>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</si>
  <si>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</si>
  <si>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</si>
  <si>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</si>
  <si>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</si>
  <si>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</si>
  <si>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</si>
  <si>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</si>
  <si>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</si>
  <si>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</si>
  <si>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</si>
  <si>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</si>
  <si>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</si>
  <si>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</si>
  <si>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</si>
  <si>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</si>
  <si>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</si>
  <si>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</si>
  <si>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</si>
  <si>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</si>
  <si>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</si>
  <si>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</si>
  <si>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</si>
  <si>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</si>
  <si>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</si>
  <si>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</si>
  <si>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</si>
  <si>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</si>
  <si>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</si>
  <si>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</si>
  <si>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</si>
  <si>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</si>
  <si>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</si>
  <si>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</si>
  <si>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</si>
  <si>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</si>
  <si>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</si>
  <si>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</si>
  <si>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</si>
  <si>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</si>
  <si>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</si>
  <si>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</si>
  <si>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</si>
  <si>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</si>
  <si>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</si>
  <si>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</si>
  <si>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</si>
  <si>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</si>
  <si>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</si>
  <si>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</si>
  <si>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</si>
  <si>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</si>
  <si>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</si>
  <si>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</si>
  <si>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</si>
  <si>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</si>
  <si>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</si>
  <si>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</si>
  <si>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</si>
  <si>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</si>
  <si>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</si>
  <si>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</si>
  <si>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</si>
  <si>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</si>
  <si>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</si>
  <si>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</si>
  <si>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</si>
  <si>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</si>
  <si>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</si>
  <si>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</si>
  <si>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</si>
  <si>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</si>
  <si>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</si>
  <si>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</si>
  <si>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</si>
  <si>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</si>
  <si>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</si>
  <si>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</si>
  <si>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</si>
  <si>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</si>
  <si>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</si>
  <si>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</si>
  <si>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</si>
  <si>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</si>
  <si>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</si>
  <si>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</si>
  <si>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</si>
  <si>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</si>
  <si>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</si>
  <si>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</si>
  <si>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</si>
  <si>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</si>
  <si>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</si>
  <si>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</si>
  <si>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</si>
  <si>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</si>
  <si>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</si>
  <si>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</si>
  <si>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</si>
  <si>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</si>
  <si>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</si>
  <si>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</si>
  <si>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</si>
  <si>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</si>
  <si>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</si>
  <si>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</si>
  <si>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</si>
  <si>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</si>
  <si>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</si>
  <si>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</si>
  <si>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</si>
  <si>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</si>
  <si>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</si>
  <si>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</si>
  <si>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</si>
  <si>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</si>
  <si>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</si>
  <si>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</si>
  <si>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</si>
  <si>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</si>
  <si>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</si>
  <si>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</si>
  <si>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</si>
  <si>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</si>
  <si>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</si>
  <si>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</si>
  <si>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</si>
  <si>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</si>
  <si>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</si>
  <si>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</si>
  <si>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</si>
  <si>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</si>
  <si>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</si>
  <si>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</si>
  <si>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</si>
  <si>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</si>
  <si>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</si>
  <si>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</si>
  <si>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</si>
  <si>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</si>
  <si>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</si>
  <si>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</si>
  <si>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</si>
  <si>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</si>
  <si>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</si>
  <si>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</si>
  <si>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</si>
  <si>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</si>
  <si>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</si>
  <si>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</si>
  <si>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</si>
  <si>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</si>
  <si>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</si>
  <si>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</si>
  <si>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</si>
  <si>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</si>
  <si>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</si>
  <si>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</si>
  <si>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</si>
  <si>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</si>
  <si>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</si>
  <si>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</si>
  <si>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</si>
  <si>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</si>
  <si>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</si>
  <si>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</si>
  <si>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</si>
  <si>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</si>
  <si>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</si>
  <si>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</si>
  <si>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</si>
  <si>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</si>
  <si>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</si>
  <si>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</si>
  <si>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</si>
  <si>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</si>
  <si>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</si>
  <si>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</si>
  <si>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</si>
  <si>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</si>
  <si>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</si>
  <si>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</si>
  <si>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</si>
  <si>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</si>
  <si>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</si>
  <si>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</si>
  <si>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</si>
  <si>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</si>
  <si>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</si>
  <si>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</si>
  <si>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</si>
  <si>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</si>
  <si>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</si>
  <si>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</si>
  <si>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</si>
  <si>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</si>
  <si>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</si>
  <si>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</si>
  <si>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</si>
  <si>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</si>
  <si>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</si>
  <si>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</si>
  <si>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</si>
  <si>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</si>
  <si>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</si>
  <si>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</si>
  <si>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</si>
  <si>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</si>
  <si>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</si>
  <si>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</si>
  <si>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</si>
  <si>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</si>
  <si>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</si>
  <si>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</si>
  <si>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</si>
  <si>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</si>
  <si>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</si>
  <si>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</si>
  <si>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</si>
  <si>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</si>
  <si>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</si>
  <si>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</si>
  <si>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</si>
  <si>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</si>
  <si>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</si>
  <si>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</si>
  <si>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</si>
  <si>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</si>
  <si>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</si>
  <si>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</si>
  <si>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</si>
  <si>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</si>
  <si>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</si>
  <si>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</si>
  <si>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</si>
  <si>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</si>
  <si>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</si>
  <si>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</si>
  <si>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</si>
  <si>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</si>
  <si>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</si>
  <si>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</si>
  <si>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</si>
  <si>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</si>
  <si>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</si>
  <si>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</si>
  <si>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</si>
  <si>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</si>
  <si>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</si>
  <si>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</si>
  <si>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</si>
  <si>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</si>
  <si>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</si>
  <si>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</si>
  <si>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</si>
  <si>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</si>
  <si>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</si>
  <si>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</si>
  <si>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</si>
  <si>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</si>
  <si>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</si>
  <si>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</si>
  <si>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</si>
  <si>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</si>
  <si>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</si>
  <si>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</si>
  <si>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</si>
  <si>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</si>
  <si>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</si>
  <si>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</si>
  <si>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</si>
  <si>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</si>
  <si>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</si>
  <si>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</si>
  <si>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</si>
  <si>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</si>
  <si>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</si>
  <si>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</si>
  <si>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</si>
  <si>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</si>
  <si>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</si>
  <si>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</si>
  <si>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</si>
  <si>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</si>
  <si>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</si>
  <si>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</si>
  <si>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</si>
  <si>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</si>
  <si>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</si>
  <si>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</si>
  <si>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</si>
  <si>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</si>
  <si>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</si>
  <si>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</si>
  <si>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</si>
  <si>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</si>
  <si>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</si>
  <si>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</si>
  <si>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</si>
  <si>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</si>
  <si>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</si>
  <si>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</si>
  <si>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</si>
  <si>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</si>
  <si>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</si>
  <si>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</si>
  <si>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</si>
  <si>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</si>
  <si>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</si>
  <si>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</si>
  <si>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</si>
  <si>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</si>
  <si>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</si>
  <si>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</si>
  <si>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</si>
  <si>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</si>
  <si>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</si>
  <si>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</si>
  <si>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</si>
  <si>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</si>
  <si>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</si>
  <si>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</si>
  <si>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</si>
  <si>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</si>
  <si>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</si>
  <si>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</si>
  <si>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</si>
  <si>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</si>
  <si>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</si>
  <si>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</si>
  <si>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</si>
  <si>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</si>
  <si>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</si>
  <si>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</si>
  <si>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</si>
  <si>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</si>
  <si>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</si>
  <si>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</si>
  <si>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</si>
  <si>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</si>
  <si>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</si>
  <si>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</si>
  <si>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</si>
  <si>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</si>
  <si>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</si>
  <si>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</si>
  <si>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</si>
  <si>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</si>
  <si>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</si>
  <si>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</si>
  <si>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</si>
  <si>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</si>
  <si>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</si>
  <si>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</si>
  <si>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</si>
  <si>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</si>
  <si>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</si>
  <si>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</si>
  <si>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</si>
  <si>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</si>
  <si>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</si>
  <si>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</si>
  <si>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</si>
  <si>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</si>
  <si>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</si>
  <si>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</si>
  <si>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</si>
  <si>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</si>
  <si>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</si>
  <si>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</si>
  <si>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</si>
  <si>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</si>
  <si>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</si>
  <si>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</si>
  <si>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</si>
  <si>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</si>
  <si>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</si>
  <si>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</si>
  <si>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</si>
  <si>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</si>
  <si>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</si>
  <si>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</si>
  <si>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</si>
  <si>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</si>
  <si>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</si>
  <si>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</si>
  <si>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</si>
  <si>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</si>
  <si>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</si>
  <si>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</si>
  <si>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</si>
  <si>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</si>
  <si>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</si>
  <si>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</si>
  <si>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</si>
  <si>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</si>
  <si>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</si>
  <si>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</si>
  <si>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</si>
  <si>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</si>
  <si>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</si>
  <si>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</si>
  <si>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</si>
  <si>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</si>
  <si>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</si>
  <si>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</si>
  <si>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</si>
  <si>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</si>
  <si>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</si>
  <si>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</si>
  <si>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</si>
  <si>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</si>
  <si>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</si>
  <si>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</si>
  <si>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</si>
  <si>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</si>
  <si>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</si>
  <si>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</si>
  <si>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</si>
  <si>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</si>
  <si>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</si>
  <si>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</si>
  <si>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</si>
  <si>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</si>
  <si>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</si>
  <si>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</si>
  <si>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</si>
  <si>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</si>
  <si>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</si>
  <si>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</si>
  <si>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</si>
  <si>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</si>
  <si>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</si>
  <si>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</si>
  <si>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</si>
  <si>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</si>
  <si>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</si>
  <si>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</si>
  <si>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</si>
  <si>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</si>
  <si>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</si>
  <si>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</si>
  <si>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</si>
  <si>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</si>
  <si>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</si>
  <si>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</si>
  <si>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</si>
  <si>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</si>
  <si>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</si>
  <si>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</si>
  <si>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</si>
  <si>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</si>
  <si>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</si>
  <si>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</si>
  <si>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</si>
  <si>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</si>
  <si>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</si>
  <si>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</si>
  <si>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</si>
  <si>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</si>
  <si>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</si>
  <si>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</si>
  <si>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</si>
  <si>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</si>
  <si>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</si>
  <si>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</si>
  <si>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</si>
  <si>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</si>
  <si>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</si>
  <si>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</si>
  <si>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</si>
  <si>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</si>
  <si>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</si>
  <si>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</si>
  <si>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</si>
  <si>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</si>
  <si>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</si>
  <si>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</si>
  <si>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</si>
  <si>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</si>
  <si>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</si>
  <si>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</si>
  <si>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</si>
  <si>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</si>
  <si>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</si>
  <si>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</si>
  <si>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</si>
  <si>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</si>
  <si>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</si>
  <si>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</si>
  <si>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</si>
  <si>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</si>
  <si>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</si>
  <si>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</si>
  <si>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</si>
  <si>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</si>
  <si>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</si>
  <si>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</si>
  <si>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</si>
  <si>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</si>
  <si>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</si>
  <si>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</si>
  <si>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</si>
  <si>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</si>
  <si>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</si>
  <si>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</si>
  <si>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</si>
  <si>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</si>
  <si>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</si>
  <si>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</si>
  <si>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</si>
  <si>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</si>
  <si>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</si>
  <si>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</si>
  <si>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</si>
  <si>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</si>
  <si>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</si>
  <si>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</si>
  <si>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</si>
  <si>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</si>
  <si>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</si>
  <si>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</si>
  <si>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</si>
  <si>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</si>
  <si>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</si>
  <si>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</si>
  <si>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</si>
  <si>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</si>
  <si>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</si>
  <si>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</si>
  <si>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</si>
  <si>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</si>
  <si>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</si>
  <si>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</si>
  <si>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</si>
  <si>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</si>
  <si>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</si>
  <si>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</si>
  <si>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</si>
  <si>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</si>
  <si>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</si>
  <si>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</si>
  <si>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</si>
  <si>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</si>
  <si>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</si>
  <si>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</si>
  <si>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</si>
  <si>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</si>
  <si>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</si>
  <si>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</si>
  <si>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</si>
  <si>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</si>
  <si>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</si>
  <si>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</si>
  <si>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</si>
  <si>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</si>
  <si>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</si>
  <si>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</si>
  <si>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</si>
  <si>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</si>
  <si>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</si>
  <si>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</si>
  <si>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</si>
  <si>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</si>
  <si>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</si>
  <si>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</si>
  <si>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</si>
  <si>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</si>
  <si>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</si>
  <si>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</si>
  <si>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</si>
  <si>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</si>
  <si>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</si>
  <si>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</si>
  <si>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</si>
  <si>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</si>
  <si>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</si>
  <si>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</si>
  <si>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</si>
  <si>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</si>
  <si>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</si>
  <si>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</si>
  <si>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</si>
  <si>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</si>
  <si>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</si>
  <si>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</si>
  <si>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</si>
  <si>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</si>
  <si>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</si>
  <si>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</si>
  <si>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</si>
  <si>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</si>
  <si>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</si>
  <si>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</si>
  <si>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</si>
  <si>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</si>
  <si>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</si>
  <si>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</si>
  <si>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</si>
  <si>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</si>
  <si>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</si>
  <si>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</si>
  <si>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</si>
  <si>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</si>
  <si>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</si>
  <si>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</si>
  <si>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</si>
  <si>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</si>
  <si>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</si>
  <si>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</si>
  <si>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</si>
  <si>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</si>
  <si>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</si>
  <si>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</si>
  <si>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</si>
  <si>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</si>
  <si>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</si>
  <si>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</si>
  <si>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</si>
  <si>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</si>
  <si>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</si>
  <si>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</si>
  <si>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</si>
  <si>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</si>
  <si>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</si>
  <si>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</si>
  <si>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</si>
  <si>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</si>
  <si>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</si>
  <si>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</si>
  <si>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</si>
  <si>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</si>
  <si>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</si>
  <si>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</si>
  <si>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</si>
  <si>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</si>
  <si>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</si>
  <si>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</si>
  <si>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</si>
  <si>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</si>
  <si>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</si>
  <si>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</si>
  <si>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</si>
  <si>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</si>
  <si>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</si>
  <si>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</si>
  <si>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</si>
  <si>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</si>
  <si>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</si>
  <si>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</si>
  <si>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</si>
  <si>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</si>
  <si>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</si>
  <si>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</si>
  <si>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</si>
  <si>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</si>
  <si>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</si>
  <si>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</si>
  <si>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</si>
  <si>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</si>
  <si>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</si>
  <si>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</si>
  <si>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</si>
  <si>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</si>
  <si>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</si>
  <si>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</si>
  <si>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</si>
  <si>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</si>
  <si>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</si>
  <si>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</si>
  <si>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</si>
  <si>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</si>
  <si>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</si>
  <si>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</si>
  <si>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</si>
  <si>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</si>
  <si>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</si>
  <si>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</si>
  <si>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</si>
  <si>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</si>
  <si>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</si>
  <si>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</si>
  <si>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</si>
  <si>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</si>
  <si>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</si>
  <si>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</si>
  <si>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</si>
  <si>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</si>
  <si>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</si>
  <si>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</si>
  <si>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</si>
  <si>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</si>
  <si>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</si>
  <si>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</si>
  <si>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</si>
  <si>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</si>
  <si>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</si>
  <si>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</si>
  <si>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</si>
  <si>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</si>
  <si>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</si>
  <si>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</si>
  <si>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</si>
  <si>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</si>
  <si>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</si>
  <si>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</si>
  <si>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</si>
  <si>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</si>
  <si>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</si>
  <si>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</si>
  <si>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</si>
  <si>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</si>
  <si>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</si>
  <si>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</si>
  <si>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</si>
  <si>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</si>
  <si>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</si>
  <si>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</si>
  <si>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</si>
  <si>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</si>
  <si>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</si>
  <si>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</si>
  <si>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</si>
  <si>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</si>
  <si>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</si>
  <si>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</si>
  <si>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</si>
  <si>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</si>
  <si>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</si>
  <si>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</si>
  <si>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</si>
  <si>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</si>
  <si>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</si>
  <si>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</si>
  <si>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</si>
  <si>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</si>
  <si>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</si>
  <si>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</si>
  <si>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</si>
  <si>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</si>
  <si>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</si>
  <si>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</si>
  <si>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</si>
  <si>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</si>
  <si>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</si>
  <si>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</si>
  <si>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</si>
  <si>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</si>
  <si>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</si>
  <si>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</si>
  <si>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</si>
  <si>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</si>
  <si>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</si>
  <si>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</si>
  <si>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</si>
  <si>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</si>
  <si>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</si>
  <si>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</si>
  <si>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</si>
  <si>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</si>
  <si>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</si>
  <si>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</si>
  <si>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</si>
  <si>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</si>
  <si>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</si>
  <si>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</si>
  <si>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</si>
  <si>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</si>
  <si>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</si>
  <si>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</si>
  <si>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</si>
  <si>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</si>
  <si>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</si>
  <si>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</si>
  <si>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</si>
  <si>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</si>
  <si>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</si>
  <si>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</si>
  <si>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</si>
  <si>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</si>
  <si>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</si>
  <si>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</si>
  <si>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</si>
  <si>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</si>
  <si>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</si>
  <si>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</si>
  <si>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</si>
  <si>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</si>
  <si>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</si>
  <si>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</si>
  <si>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</si>
  <si>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</si>
  <si>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</si>
  <si>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</si>
  <si>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</si>
  <si>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</si>
  <si>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</si>
  <si>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</si>
  <si>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</si>
  <si>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</si>
  <si>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</si>
  <si>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</si>
  <si>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</si>
  <si>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</si>
  <si>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</si>
  <si>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</si>
  <si>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</si>
  <si>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</si>
  <si>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</si>
  <si>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</si>
  <si>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</si>
  <si>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</si>
  <si>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</si>
  <si>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</si>
  <si>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</si>
  <si>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</si>
  <si>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</si>
  <si>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</si>
  <si>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</si>
  <si>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</si>
  <si>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</si>
  <si>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</si>
  <si>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</si>
  <si>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</si>
  <si>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</si>
  <si>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</si>
  <si>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</si>
  <si>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</si>
  <si>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</si>
  <si>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</si>
  <si>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</si>
  <si>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</si>
  <si>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</si>
  <si>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</si>
  <si>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</si>
  <si>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</si>
  <si>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</si>
  <si>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</si>
  <si>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</si>
  <si>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</si>
  <si>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</si>
  <si>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</si>
  <si>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</si>
  <si>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</si>
  <si>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</si>
  <si>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</si>
  <si>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</si>
  <si>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</si>
  <si>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</si>
  <si>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</si>
  <si>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</si>
  <si>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</si>
  <si>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</si>
  <si>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</si>
  <si>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</si>
  <si>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</si>
  <si>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</si>
  <si>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</si>
  <si>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</si>
  <si>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</si>
  <si>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</si>
  <si>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</si>
  <si>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</si>
  <si>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</si>
  <si>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</si>
  <si>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</si>
  <si>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</si>
  <si>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</si>
  <si>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</si>
  <si>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</si>
  <si>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</si>
  <si>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</si>
  <si>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</si>
  <si>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</si>
  <si>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</si>
  <si>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</si>
  <si>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</si>
  <si>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</si>
  <si>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</si>
  <si>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</si>
  <si>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</si>
  <si>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</si>
  <si>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</si>
  <si>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</si>
  <si>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</si>
  <si>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</si>
  <si>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</si>
  <si>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</si>
  <si>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</si>
  <si>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</si>
  <si>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</si>
  <si>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</si>
  <si>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</si>
  <si>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</si>
  <si>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</si>
  <si>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</si>
  <si>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</si>
  <si>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</si>
  <si>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</si>
  <si>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</si>
  <si>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</si>
  <si>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</si>
  <si>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</si>
  <si>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</si>
  <si>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</si>
  <si>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</si>
  <si>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</si>
  <si>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</si>
  <si>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</si>
  <si>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</si>
  <si>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</si>
  <si>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</si>
  <si>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</si>
  <si>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</si>
  <si>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</si>
  <si>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</si>
  <si>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</si>
  <si>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</si>
  <si>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</si>
  <si>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</si>
  <si>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</si>
  <si>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</si>
  <si>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</si>
  <si>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</si>
  <si>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</si>
  <si>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</si>
  <si>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</si>
  <si>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</si>
  <si>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</si>
  <si>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</si>
  <si>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</si>
  <si>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</si>
  <si>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</si>
  <si>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</si>
  <si>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</si>
  <si>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</si>
  <si>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</si>
  <si>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</si>
  <si>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</si>
  <si>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</si>
  <si>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</si>
  <si>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</si>
  <si>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</si>
  <si>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</si>
  <si>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</si>
  <si>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</si>
  <si>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</si>
  <si>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</si>
  <si>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</si>
  <si>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</si>
  <si>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</si>
  <si>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</si>
  <si>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</si>
  <si>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</si>
  <si>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</si>
  <si>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</si>
  <si>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</si>
  <si>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</si>
  <si>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</si>
  <si>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</si>
  <si>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</si>
  <si>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</si>
  <si>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</si>
  <si>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</si>
  <si>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</si>
  <si>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</si>
  <si>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</si>
  <si>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</si>
  <si>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</si>
  <si>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</si>
  <si>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</si>
  <si>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</si>
  <si>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</si>
  <si>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</si>
  <si>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</si>
  <si>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</si>
  <si>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</si>
  <si>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</si>
  <si>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</si>
  <si>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</si>
  <si>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</si>
  <si>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</si>
  <si>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</si>
  <si>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</si>
  <si>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</si>
  <si>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</si>
  <si>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</si>
  <si>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</si>
  <si>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</si>
  <si>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</si>
  <si>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</si>
  <si>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</si>
  <si>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</si>
  <si>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</si>
  <si>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</si>
  <si>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</si>
  <si>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</si>
  <si>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</si>
  <si>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</si>
  <si>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</si>
  <si>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</si>
  <si>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</si>
  <si>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</si>
  <si>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</si>
  <si>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</si>
  <si>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</si>
  <si>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</si>
  <si>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</si>
  <si>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</si>
  <si>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</si>
  <si>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</si>
  <si>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</si>
  <si>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</si>
  <si>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</si>
  <si>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</si>
  <si>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</si>
  <si>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</si>
  <si>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</si>
  <si>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</si>
  <si>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</si>
  <si>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</si>
  <si>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</si>
  <si>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</si>
  <si>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</si>
  <si>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</si>
  <si>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</si>
  <si>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</si>
  <si>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</si>
  <si>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</si>
  <si>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</si>
  <si>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</si>
  <si>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</si>
  <si>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</si>
  <si>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</si>
  <si>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</si>
  <si>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</si>
  <si>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</si>
  <si>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</si>
  <si>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</si>
  <si>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</si>
  <si>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</si>
  <si>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</si>
  <si>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</si>
  <si>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</si>
  <si>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</si>
  <si>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</si>
  <si>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</si>
  <si>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</si>
  <si>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</si>
  <si>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</si>
  <si>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</si>
  <si>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</si>
  <si>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</si>
  <si>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</si>
  <si>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</si>
  <si>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</si>
  <si>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</si>
  <si>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</si>
  <si>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</si>
  <si>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</si>
  <si>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</si>
  <si>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</si>
  <si>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</si>
  <si>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</si>
  <si>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</si>
  <si>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</si>
  <si>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</si>
  <si>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</si>
  <si>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</si>
  <si>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</si>
  <si>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</si>
  <si>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</si>
  <si>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</si>
  <si>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</si>
  <si>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</si>
  <si>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</si>
  <si>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</si>
  <si>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</si>
  <si>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</si>
  <si>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</si>
  <si>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</si>
  <si>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</si>
  <si>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</si>
  <si>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</si>
  <si>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</si>
  <si>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</si>
  <si>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</si>
  <si>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</si>
  <si>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</si>
  <si>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</si>
  <si>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</si>
  <si>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</si>
  <si>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</si>
  <si>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</si>
  <si>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</si>
  <si>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</si>
  <si>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</si>
  <si>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</si>
  <si>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</si>
  <si>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</si>
  <si>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</si>
  <si>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</si>
  <si>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</si>
  <si>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</si>
  <si>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</si>
  <si>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</si>
  <si>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</si>
  <si>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</si>
  <si>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</si>
  <si>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</si>
  <si>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</si>
  <si>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</si>
  <si>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</si>
  <si>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</si>
  <si>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</si>
  <si>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</si>
  <si>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</si>
  <si>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</si>
  <si>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</si>
  <si>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</si>
  <si>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</si>
  <si>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</si>
  <si>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</si>
  <si>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</si>
  <si>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</si>
  <si>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</si>
  <si>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</si>
  <si>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</si>
  <si>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</si>
  <si>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</si>
  <si>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</si>
  <si>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</si>
  <si>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</si>
  <si>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</si>
  <si>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</si>
  <si>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</si>
  <si>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</si>
  <si>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</si>
  <si>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</si>
  <si>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</si>
  <si>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</si>
  <si>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</si>
  <si>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</si>
  <si>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</si>
  <si>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</si>
  <si>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</si>
  <si>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</si>
  <si>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</si>
  <si>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</si>
  <si>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</si>
  <si>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</si>
  <si>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</si>
  <si>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</si>
  <si>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</si>
  <si>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</si>
  <si>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</si>
  <si>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</si>
  <si>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</si>
  <si>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</si>
  <si>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</si>
  <si>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</si>
  <si>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</si>
  <si>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</si>
  <si>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</si>
  <si>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</si>
  <si>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</si>
  <si>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</si>
  <si>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</si>
  <si>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</si>
  <si>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</si>
  <si>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</si>
  <si>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</si>
  <si>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</si>
  <si>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</si>
  <si>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</si>
  <si>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</si>
  <si>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</si>
  <si>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</si>
  <si>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</si>
  <si>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</si>
  <si>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</si>
  <si>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</si>
  <si>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</si>
  <si>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</si>
  <si>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</si>
  <si>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</si>
  <si>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</si>
  <si>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</si>
  <si>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</si>
  <si>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</si>
  <si>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</si>
  <si>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</si>
  <si>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</si>
  <si>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</si>
  <si>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</si>
  <si>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</si>
  <si>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</si>
  <si>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</si>
  <si>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</si>
  <si>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</si>
  <si>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</si>
  <si>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</si>
  <si>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</si>
  <si>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</si>
  <si>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</si>
  <si>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</si>
  <si>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</si>
  <si>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</si>
  <si>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</si>
  <si>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</si>
  <si>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</si>
  <si>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</si>
  <si>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</si>
  <si>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</si>
  <si>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</si>
  <si>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</si>
  <si>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</si>
  <si>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</si>
  <si>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</si>
  <si>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</si>
  <si>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</si>
  <si>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</si>
  <si>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</si>
  <si>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</si>
  <si>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</si>
  <si>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</si>
  <si>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</si>
  <si>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</si>
  <si>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</si>
  <si>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</si>
  <si>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</si>
  <si>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</si>
  <si>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</si>
  <si>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</si>
  <si>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</si>
  <si>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</si>
  <si>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</si>
  <si>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</si>
  <si>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</si>
  <si>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</si>
  <si>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</si>
  <si>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</si>
  <si>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</si>
  <si>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</si>
  <si>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</si>
  <si>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</si>
  <si>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</si>
  <si>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</si>
  <si>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</si>
  <si>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</si>
  <si>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</si>
  <si>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</si>
  <si>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</si>
  <si>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</si>
  <si>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</si>
  <si>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</si>
  <si>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</si>
  <si>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</si>
  <si>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</si>
  <si>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</si>
  <si>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</si>
  <si>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</si>
  <si>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</si>
  <si>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</si>
  <si>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</si>
  <si>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</si>
  <si>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</si>
  <si>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</si>
  <si>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</si>
  <si>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</si>
  <si>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</si>
  <si>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</si>
  <si>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</si>
  <si>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</si>
  <si>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</si>
  <si>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</si>
  <si>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</si>
  <si>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</si>
  <si>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</si>
  <si>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</si>
  <si>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</si>
  <si>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</si>
  <si>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</si>
  <si>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</si>
  <si>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</si>
  <si>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</si>
  <si>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</si>
  <si>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</si>
  <si>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</si>
  <si>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</si>
  <si>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</si>
  <si>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</si>
  <si>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</si>
  <si>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</si>
  <si>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</si>
  <si>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</si>
  <si>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</si>
  <si>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</si>
  <si>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</si>
  <si>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</si>
  <si>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</si>
  <si>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</si>
  <si>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</si>
  <si>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</si>
  <si>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</si>
  <si>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</si>
  <si>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</si>
  <si>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</si>
  <si>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</si>
  <si>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</si>
  <si>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</si>
  <si>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</si>
  <si>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</si>
  <si>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</si>
  <si>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</si>
  <si>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</si>
  <si>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</si>
  <si>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</si>
  <si>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</si>
  <si>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</si>
  <si>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</si>
  <si>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</si>
  <si>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</si>
  <si>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</si>
  <si>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</si>
  <si>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</si>
  <si>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</si>
  <si>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</si>
  <si>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</si>
  <si>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</si>
  <si>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</si>
  <si>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</si>
  <si>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</si>
  <si>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</si>
  <si>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</si>
  <si>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</si>
  <si>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</si>
  <si>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</si>
  <si>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</si>
  <si>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</si>
  <si>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</si>
  <si>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</si>
  <si>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</si>
  <si>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</si>
  <si>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</si>
  <si>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</si>
  <si>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</si>
  <si>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</si>
  <si>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</si>
  <si>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</si>
  <si>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</si>
  <si>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</si>
  <si>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</si>
  <si>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</si>
  <si>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</si>
  <si>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</si>
  <si>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</si>
  <si>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</si>
  <si>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</si>
  <si>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</si>
  <si>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</si>
  <si>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</si>
  <si>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</si>
  <si>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</si>
  <si>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</si>
  <si>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</si>
  <si>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</si>
  <si>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</si>
  <si>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</si>
  <si>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</si>
  <si>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</si>
  <si>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</si>
  <si>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</si>
  <si>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</si>
  <si>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</si>
  <si>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</si>
  <si>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</si>
  <si>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</si>
  <si>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</si>
  <si>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</si>
  <si>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</si>
  <si>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</si>
  <si>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</si>
  <si>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</si>
  <si>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</si>
  <si>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</si>
  <si>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</si>
  <si>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</si>
  <si>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</si>
  <si>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</si>
  <si>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</si>
  <si>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</si>
  <si>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</si>
  <si>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</si>
  <si>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</si>
  <si>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</si>
  <si>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</si>
  <si>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</si>
  <si>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</si>
  <si>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</si>
  <si>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</si>
  <si>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</si>
  <si>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</si>
  <si>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</si>
  <si>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</si>
  <si>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</si>
  <si>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</si>
  <si>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</si>
  <si>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</si>
  <si>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</si>
  <si>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</si>
  <si>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</si>
  <si>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</si>
  <si>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</si>
  <si>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</si>
  <si>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</si>
  <si>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</si>
  <si>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</si>
  <si>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</si>
  <si>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</si>
  <si>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</si>
  <si>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</si>
  <si>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</si>
  <si>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</si>
  <si>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</si>
  <si>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</si>
  <si>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</si>
  <si>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</si>
  <si>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</si>
  <si>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</si>
  <si>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</si>
  <si>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</si>
  <si>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</si>
  <si>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</si>
  <si>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</si>
  <si>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</si>
  <si>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</si>
  <si>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</si>
  <si>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</si>
  <si>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</si>
  <si>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</si>
  <si>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</si>
  <si>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</si>
  <si>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</si>
  <si>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</si>
  <si>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</si>
  <si>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</si>
  <si>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</si>
  <si>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</si>
  <si>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</si>
  <si>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</si>
  <si>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</si>
  <si>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</si>
  <si>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</si>
  <si>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</si>
  <si>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</si>
  <si>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</si>
  <si>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</si>
  <si>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</si>
  <si>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</si>
  <si>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</si>
  <si>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</si>
  <si>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</si>
  <si>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</si>
  <si>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</si>
  <si>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</si>
  <si>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</si>
  <si>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</si>
  <si>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</si>
  <si>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</si>
  <si>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</si>
  <si>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</si>
  <si>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</si>
  <si>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</si>
  <si>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</si>
  <si>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</si>
  <si>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</si>
  <si>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</si>
  <si>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</si>
  <si>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</si>
  <si>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</si>
  <si>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</si>
  <si>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</si>
  <si>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</si>
  <si>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</si>
  <si>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</si>
  <si>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</si>
  <si>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</si>
  <si>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</si>
  <si>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</si>
  <si>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</si>
  <si>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</si>
  <si>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</si>
  <si>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</si>
  <si>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</si>
  <si>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</si>
  <si>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</si>
  <si>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</si>
  <si>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</si>
  <si>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</si>
  <si>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</si>
  <si>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</si>
  <si>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</si>
  <si>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</si>
  <si>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</si>
  <si>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</si>
  <si>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</si>
  <si>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</si>
  <si>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</si>
  <si>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</si>
  <si>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</si>
  <si>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</si>
  <si>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</si>
  <si>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</si>
  <si>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</si>
  <si>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</si>
  <si>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</si>
  <si>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</si>
  <si>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</si>
  <si>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</si>
  <si>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</si>
  <si>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</si>
  <si>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</si>
  <si>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</si>
  <si>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</si>
  <si>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</si>
  <si>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</si>
  <si>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</si>
  <si>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</si>
  <si>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</si>
  <si>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</si>
  <si>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</si>
  <si>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</si>
  <si>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</si>
  <si>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</si>
  <si>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</si>
  <si>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</si>
  <si>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</si>
  <si>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</si>
  <si>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</si>
  <si>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</si>
  <si>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</si>
  <si>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</si>
  <si>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</si>
  <si>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</si>
  <si>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</si>
  <si>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</si>
  <si>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</si>
  <si>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</si>
  <si>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</si>
  <si>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</si>
  <si>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</si>
  <si>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</si>
  <si>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</si>
  <si>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</si>
  <si>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</si>
  <si>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</si>
  <si>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</si>
  <si>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</si>
  <si>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</si>
  <si>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</si>
  <si>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</si>
  <si>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</si>
  <si>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</si>
  <si>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</si>
  <si>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</si>
  <si>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</si>
  <si>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</si>
  <si>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</si>
  <si>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</si>
  <si>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</si>
  <si>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</si>
  <si>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</si>
  <si>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</si>
  <si>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</si>
  <si>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</si>
  <si>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</si>
  <si>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</si>
  <si>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</si>
  <si>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</si>
  <si>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</si>
  <si>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</si>
  <si>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</si>
  <si>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</si>
  <si>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</si>
  <si>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</si>
  <si>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</si>
  <si>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</si>
  <si>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</si>
  <si>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</si>
  <si>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</si>
  <si>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</si>
  <si>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</si>
  <si>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</si>
  <si>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</si>
  <si>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</si>
  <si>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</si>
  <si>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</si>
  <si>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</si>
  <si>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</si>
  <si>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</si>
  <si>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</si>
  <si>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</si>
  <si>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</si>
  <si>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</si>
  <si>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</si>
  <si>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</si>
  <si>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</si>
  <si>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</si>
  <si>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</si>
  <si>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</si>
  <si>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</si>
  <si>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</si>
  <si>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</si>
  <si>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</si>
  <si>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</si>
  <si>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</si>
  <si>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</si>
  <si>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</si>
  <si>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</si>
  <si>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</si>
  <si>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</si>
  <si>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</si>
  <si>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</si>
  <si>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</si>
  <si>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</si>
  <si>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</si>
  <si>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</si>
  <si>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</si>
  <si>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</si>
  <si>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</si>
  <si>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</si>
  <si>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</si>
  <si>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</si>
  <si>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</si>
  <si>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</si>
  <si>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</si>
  <si>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</si>
  <si>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</si>
  <si>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</si>
  <si>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</si>
  <si>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</si>
  <si>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</si>
  <si>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</si>
  <si>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</si>
  <si>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</si>
  <si>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</si>
  <si>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</si>
  <si>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</si>
  <si>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</si>
  <si>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</si>
  <si>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</si>
  <si>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</si>
  <si>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</si>
  <si>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</si>
  <si>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</si>
  <si>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</si>
  <si>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</si>
  <si>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</si>
  <si>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</si>
  <si>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</si>
  <si>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</si>
  <si>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</si>
  <si>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</si>
  <si>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</si>
  <si>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</si>
  <si>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</si>
  <si>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</si>
  <si>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</si>
  <si>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</si>
  <si>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</si>
  <si>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</si>
  <si>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</si>
  <si>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</si>
  <si>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</si>
  <si>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</si>
  <si>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</si>
  <si>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</si>
  <si>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</si>
  <si>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</si>
  <si>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</si>
  <si>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</si>
  <si>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</si>
  <si>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</si>
  <si>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</si>
  <si>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</si>
  <si>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</si>
  <si>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</si>
  <si>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</si>
  <si>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</si>
  <si>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</si>
  <si>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</si>
  <si>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</si>
  <si>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</si>
  <si>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</si>
  <si>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</si>
  <si>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</si>
  <si>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</si>
  <si>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</si>
  <si>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</si>
  <si>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</si>
  <si>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</si>
  <si>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</si>
  <si>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</si>
  <si>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</si>
  <si>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</si>
  <si>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</si>
  <si>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</si>
  <si>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</si>
  <si>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</si>
  <si>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</si>
  <si>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</si>
  <si>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</si>
  <si>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</si>
  <si>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</si>
  <si>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</si>
  <si>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</si>
  <si>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</si>
  <si>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</si>
  <si>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</si>
  <si>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</si>
  <si>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</si>
  <si>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</si>
  <si>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</si>
  <si>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</si>
  <si>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</si>
  <si>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</si>
  <si>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</si>
  <si>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</si>
  <si>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</si>
  <si>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</si>
  <si>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</si>
  <si>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</si>
  <si>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</si>
  <si>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</si>
  <si>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</si>
  <si>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</si>
  <si>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</si>
  <si>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</si>
  <si>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</si>
  <si>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</si>
  <si>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</si>
  <si>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</si>
  <si>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</si>
  <si>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</si>
  <si>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</si>
  <si>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</si>
  <si>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</si>
  <si>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</si>
  <si>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</si>
  <si>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</si>
  <si>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</si>
  <si>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</si>
  <si>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</si>
  <si>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</si>
  <si>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</si>
  <si>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</si>
  <si>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</si>
  <si>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</si>
  <si>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</si>
  <si>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</si>
  <si>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</si>
  <si>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</si>
  <si>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</si>
  <si>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</si>
  <si>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</si>
  <si>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</si>
  <si>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</si>
  <si>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</si>
  <si>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</si>
  <si>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</si>
  <si>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</si>
  <si>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</si>
  <si>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</si>
  <si>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</si>
  <si>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</si>
  <si>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</si>
  <si>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</si>
  <si>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</si>
  <si>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</si>
  <si>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</si>
  <si>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</si>
  <si>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</si>
  <si>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</si>
  <si>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</si>
  <si>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</si>
  <si>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</si>
  <si>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</si>
  <si>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</si>
  <si>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</si>
  <si>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</si>
  <si>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</si>
  <si>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</si>
  <si>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</si>
  <si>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</si>
  <si>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</si>
  <si>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</si>
  <si>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</si>
  <si>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</si>
  <si>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</si>
  <si>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</si>
  <si>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</si>
  <si>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</si>
  <si>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</si>
  <si>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</si>
  <si>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</si>
  <si>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</si>
  <si>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</si>
  <si>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</si>
  <si>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</si>
  <si>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</si>
  <si>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</si>
  <si>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</si>
  <si>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</si>
  <si>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</si>
  <si>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</si>
  <si>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</si>
  <si>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</si>
  <si>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</si>
  <si>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</si>
  <si>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</si>
  <si>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</si>
  <si>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</si>
  <si>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</si>
  <si>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</si>
  <si>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</si>
  <si>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</si>
  <si>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</si>
  <si>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</si>
  <si>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</si>
  <si>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</si>
  <si>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</si>
  <si>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</si>
  <si>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</si>
  <si>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</si>
  <si>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</si>
  <si>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</si>
  <si>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</si>
  <si>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</si>
  <si>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</si>
  <si>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</si>
  <si>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</si>
  <si>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</si>
  <si>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</si>
  <si>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</si>
  <si>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</si>
  <si>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</si>
  <si>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</si>
  <si>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</si>
  <si>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</si>
  <si>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</si>
  <si>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</si>
  <si>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</si>
  <si>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</si>
  <si>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</si>
  <si>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</si>
  <si>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</si>
  <si>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</si>
  <si>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</si>
  <si>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</si>
  <si>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</si>
  <si>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</si>
  <si>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</si>
  <si>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</si>
  <si>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</si>
  <si>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</si>
  <si>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</si>
  <si>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</si>
  <si>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</si>
  <si>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</si>
  <si>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</si>
  <si>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</si>
  <si>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</si>
  <si>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</si>
  <si>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</si>
  <si>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</si>
  <si>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</si>
  <si>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</si>
  <si>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</si>
  <si>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</si>
  <si>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</si>
  <si>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</si>
  <si>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</si>
  <si>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</si>
  <si>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</si>
  <si>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</si>
  <si>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</si>
  <si>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</si>
  <si>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</si>
  <si>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</si>
  <si>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</si>
  <si>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</si>
  <si>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</si>
  <si>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</si>
  <si>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</si>
  <si>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</si>
  <si>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</si>
  <si>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</si>
  <si>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</si>
  <si>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</si>
  <si>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</si>
  <si>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</si>
  <si>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</si>
  <si>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</si>
  <si>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</si>
  <si>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</si>
  <si>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</si>
  <si>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</si>
  <si>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</si>
  <si>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</si>
  <si>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</si>
  <si>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</si>
  <si>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</si>
  <si>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</si>
  <si>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</si>
  <si>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</si>
  <si>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</si>
  <si>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</si>
  <si>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</si>
  <si>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</si>
  <si>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</si>
  <si>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</si>
  <si>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</si>
  <si>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</si>
  <si>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</si>
  <si>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</si>
  <si>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</si>
  <si>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</si>
  <si>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</si>
  <si>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</si>
  <si>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</si>
  <si>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</si>
  <si>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</si>
  <si>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</si>
  <si>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</si>
  <si>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</si>
  <si>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</si>
  <si>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</si>
  <si>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</si>
  <si>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</si>
  <si>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</si>
  <si>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</si>
  <si>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</si>
  <si>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</si>
  <si>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</si>
  <si>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</si>
  <si>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</si>
  <si>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</si>
  <si>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</si>
  <si>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</si>
  <si>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</si>
  <si>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</si>
  <si>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</si>
  <si>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</si>
  <si>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</si>
  <si>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</si>
  <si>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</si>
  <si>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</si>
  <si>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</si>
  <si>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</si>
  <si>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</si>
  <si>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</si>
  <si>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</si>
  <si>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</si>
  <si>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</si>
  <si>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</si>
  <si>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</si>
  <si>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</si>
  <si>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</si>
  <si>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</si>
  <si>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</si>
  <si>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</si>
  <si>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</si>
  <si>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</si>
  <si>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</si>
  <si>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</si>
  <si>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</si>
  <si>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</si>
  <si>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</si>
  <si>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</si>
  <si>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</si>
  <si>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</si>
  <si>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</si>
  <si>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</si>
  <si>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</si>
  <si>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</si>
  <si>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</si>
  <si>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</si>
  <si>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</si>
  <si>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</si>
  <si>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</si>
  <si>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</si>
  <si>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</si>
  <si>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</si>
  <si>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</si>
  <si>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</si>
  <si>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</si>
  <si>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</si>
  <si>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</si>
  <si>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</si>
  <si>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</si>
  <si>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</si>
  <si>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</si>
  <si>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</si>
  <si>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</si>
  <si>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</si>
  <si>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</si>
  <si>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</si>
  <si>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</si>
  <si>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</si>
  <si>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</si>
  <si>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</si>
  <si>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</si>
  <si>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</si>
  <si>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</si>
  <si>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</si>
  <si>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</si>
  <si>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</si>
  <si>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</si>
  <si>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</si>
  <si>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</si>
  <si>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</si>
  <si>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</si>
  <si>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</si>
  <si>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</si>
  <si>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</si>
  <si>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</si>
  <si>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</si>
  <si>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</si>
  <si>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</si>
  <si>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</si>
  <si>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</si>
  <si>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</si>
  <si>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</si>
  <si>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</si>
  <si>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</si>
  <si>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</si>
  <si>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</si>
  <si>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</si>
  <si>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</si>
  <si>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</si>
  <si>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</si>
  <si>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</si>
  <si>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</si>
  <si>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</si>
  <si>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</si>
  <si>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</si>
  <si>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</si>
  <si>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</si>
  <si>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</si>
  <si>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</si>
  <si>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</si>
  <si>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</si>
  <si>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</si>
  <si>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</si>
  <si>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</si>
  <si>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</si>
  <si>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</si>
  <si>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</si>
  <si>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</si>
  <si>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</si>
  <si>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</si>
  <si>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</si>
  <si>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</si>
  <si>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</si>
  <si>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</si>
  <si>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</si>
  <si>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</si>
  <si>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</si>
  <si>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</si>
  <si>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</si>
  <si>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</si>
  <si>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</si>
  <si>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</si>
  <si>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</si>
  <si>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</si>
  <si>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</si>
  <si>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</si>
  <si>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</si>
  <si>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</si>
  <si>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</si>
  <si>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</si>
  <si>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</si>
  <si>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</si>
  <si>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</si>
  <si>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</si>
  <si>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</si>
  <si>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</si>
  <si>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</si>
  <si>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</si>
  <si>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</si>
  <si>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</si>
  <si>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</si>
  <si>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</si>
  <si>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</si>
  <si>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</si>
  <si>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</si>
  <si>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</si>
  <si>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</si>
  <si>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</si>
  <si>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</si>
  <si>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</si>
  <si>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</si>
  <si>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</si>
  <si>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</si>
  <si>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</si>
  <si>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</si>
  <si>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</si>
  <si>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</si>
  <si>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</si>
  <si>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</si>
  <si>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</si>
  <si>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</si>
  <si>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</si>
  <si>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</si>
  <si>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</si>
  <si>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</si>
  <si>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</si>
  <si>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</si>
  <si>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</si>
  <si>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</si>
  <si>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</si>
  <si>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</si>
  <si>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</si>
  <si>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</si>
  <si>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</si>
  <si>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</si>
  <si>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</si>
  <si>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</si>
  <si>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</si>
  <si>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</si>
  <si>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</si>
  <si>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</si>
  <si>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</si>
  <si>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</si>
  <si>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</si>
  <si>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</si>
  <si>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</si>
  <si>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</si>
  <si>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</si>
  <si>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</si>
  <si>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</si>
  <si>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</si>
  <si>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</si>
  <si>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</si>
  <si>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</si>
  <si>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</si>
  <si>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</si>
  <si>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</si>
  <si>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</si>
  <si>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</si>
  <si>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</si>
  <si>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</si>
  <si>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</si>
  <si>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</si>
  <si>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</si>
  <si>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</si>
  <si>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</si>
  <si>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</si>
  <si>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</si>
  <si>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</si>
  <si>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</si>
  <si>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</si>
  <si>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</si>
  <si>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</si>
  <si>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</si>
  <si>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</si>
  <si>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</si>
  <si>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</si>
  <si>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</si>
  <si>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</si>
  <si>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</si>
  <si>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</si>
  <si>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</si>
  <si>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</si>
  <si>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</si>
  <si>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</si>
  <si>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</si>
  <si>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</si>
  <si>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</si>
  <si>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</si>
  <si>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</si>
  <si>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</si>
  <si>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</si>
  <si>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</si>
  <si>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</si>
  <si>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</si>
  <si>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</si>
  <si>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</si>
  <si>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</si>
  <si>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</si>
  <si>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</si>
  <si>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</si>
  <si>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</si>
  <si>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</si>
  <si>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</si>
  <si>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</si>
  <si>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</si>
  <si>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</si>
  <si>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</si>
  <si>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</si>
  <si>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</si>
  <si>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</si>
  <si>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</si>
  <si>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</si>
  <si>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</si>
  <si>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</si>
  <si>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</si>
  <si>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</si>
  <si>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</si>
  <si>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</si>
  <si>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</si>
  <si>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</si>
  <si>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</si>
  <si>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</si>
  <si>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</si>
  <si>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</si>
  <si>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</si>
  <si>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</si>
  <si>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</si>
  <si>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</si>
  <si>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</si>
  <si>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</si>
  <si>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</si>
  <si>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</si>
  <si>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</si>
  <si>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</si>
  <si>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</si>
  <si>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</si>
  <si>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</si>
  <si>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</si>
  <si>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</si>
  <si>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</si>
  <si>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</si>
  <si>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</si>
  <si>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</si>
  <si>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</si>
  <si>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</si>
  <si>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</si>
  <si>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</si>
  <si>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</si>
  <si>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</si>
  <si>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</si>
  <si>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</si>
  <si>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</si>
  <si>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</si>
  <si>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</si>
  <si>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</si>
  <si>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</si>
  <si>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</si>
  <si>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</si>
  <si>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</si>
  <si>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</si>
  <si>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</si>
  <si>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</si>
  <si>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</si>
  <si>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</si>
  <si>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</si>
  <si>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</si>
  <si>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</si>
  <si>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</si>
  <si>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</si>
  <si>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</si>
  <si>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</si>
  <si>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</si>
  <si>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</si>
  <si>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</si>
  <si>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</si>
  <si>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</si>
  <si>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</si>
  <si>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</si>
  <si>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</si>
  <si>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</si>
  <si>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</si>
  <si>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</si>
  <si>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</si>
  <si>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</si>
  <si>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</si>
  <si>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</si>
  <si>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</si>
  <si>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</si>
  <si>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</si>
  <si>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</si>
  <si>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</si>
  <si>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</si>
  <si>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</si>
  <si>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</si>
  <si>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</si>
  <si>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</si>
  <si>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</si>
  <si>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</si>
  <si>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</si>
  <si>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</si>
  <si>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</si>
  <si>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</si>
  <si>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</si>
  <si>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</si>
  <si>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</si>
  <si>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</si>
  <si>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</si>
  <si>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</si>
  <si>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</si>
  <si>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</si>
  <si>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</si>
  <si>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</si>
  <si>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</si>
  <si>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</si>
  <si>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</si>
  <si>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</si>
  <si>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</si>
  <si>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</si>
  <si>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</si>
  <si>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</si>
  <si>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</si>
  <si>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</si>
  <si>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</si>
  <si>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</si>
  <si>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</si>
  <si>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</si>
  <si>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</si>
  <si>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</si>
  <si>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</si>
  <si>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</si>
  <si>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</si>
  <si>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</si>
  <si>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</si>
  <si>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</si>
  <si>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</si>
  <si>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</si>
  <si>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</si>
  <si>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</si>
  <si>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</si>
  <si>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</si>
  <si>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</si>
  <si>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</si>
  <si>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</si>
  <si>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</si>
  <si>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</si>
  <si>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</si>
  <si>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</si>
  <si>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</si>
  <si>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</si>
  <si>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</si>
  <si>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</si>
  <si>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</si>
  <si>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</si>
  <si>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</si>
  <si>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</si>
  <si>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</si>
  <si>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</si>
  <si>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</si>
  <si>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</si>
  <si>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</si>
  <si>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</si>
  <si>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</si>
  <si>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</si>
  <si>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</si>
  <si>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</si>
  <si>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</si>
  <si>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</si>
  <si>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</si>
  <si>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</si>
  <si>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</si>
  <si>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</si>
  <si>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</si>
  <si>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</si>
  <si>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</si>
  <si>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</si>
  <si>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</si>
  <si>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</si>
  <si>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</si>
  <si>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</si>
  <si>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</si>
  <si>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</si>
  <si>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</si>
  <si>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</si>
  <si>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</si>
  <si>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</si>
  <si>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</si>
  <si>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</si>
  <si>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</si>
  <si>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</si>
  <si>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</si>
  <si>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</si>
  <si>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</si>
  <si>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</si>
  <si>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</si>
  <si>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</si>
  <si>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</si>
  <si>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</si>
  <si>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</si>
  <si>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</si>
  <si>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</si>
  <si>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</si>
  <si>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</si>
  <si>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</si>
  <si>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</si>
  <si>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</si>
  <si>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</si>
  <si>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</si>
  <si>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</si>
  <si>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</si>
  <si>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</si>
  <si>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</si>
  <si>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</si>
  <si>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</si>
  <si>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</si>
  <si>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</si>
  <si>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</si>
  <si>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</si>
  <si>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</si>
  <si>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</si>
  <si>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</si>
  <si>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</si>
  <si>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</si>
  <si>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</si>
  <si>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</si>
  <si>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</si>
  <si>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</si>
  <si>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</si>
  <si>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</si>
  <si>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</si>
  <si>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</si>
  <si>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</si>
  <si>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</si>
  <si>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</si>
  <si>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</si>
  <si>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</si>
  <si>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</si>
  <si>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</si>
  <si>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</si>
  <si>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</si>
  <si>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</si>
  <si>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</si>
  <si>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</si>
  <si>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</si>
  <si>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</si>
  <si>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</si>
  <si>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</si>
  <si>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</si>
  <si>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</si>
  <si>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</si>
  <si>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</si>
  <si>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</si>
  <si>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</si>
  <si>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</si>
  <si>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</si>
  <si>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</si>
  <si>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</si>
  <si>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</si>
  <si>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</si>
  <si>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</si>
  <si>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</si>
  <si>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</si>
  <si>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</si>
  <si>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</si>
  <si>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</si>
  <si>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</si>
  <si>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</si>
  <si>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</si>
  <si>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</si>
  <si>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</si>
  <si>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</si>
  <si>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</si>
  <si>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</si>
  <si>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</si>
  <si>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</si>
  <si>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</si>
  <si>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</si>
  <si>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</si>
  <si>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</si>
  <si>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</si>
  <si>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</si>
  <si>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</si>
  <si>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</si>
  <si>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</si>
  <si>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</si>
  <si>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</si>
  <si>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</si>
  <si>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</si>
  <si>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</si>
  <si>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</si>
  <si>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</si>
  <si>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</si>
  <si>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</si>
  <si>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</si>
  <si>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</si>
  <si>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</si>
  <si>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</si>
  <si>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</si>
  <si>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</si>
  <si>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</si>
  <si>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</si>
  <si>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</si>
  <si>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</si>
  <si>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</si>
  <si>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</si>
  <si>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</si>
  <si>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</si>
  <si>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</si>
  <si>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</si>
  <si>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</si>
  <si>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</si>
  <si>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</si>
  <si>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</si>
  <si>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</si>
  <si>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</si>
  <si>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</si>
  <si>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</si>
  <si>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</si>
  <si>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</si>
  <si>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</si>
  <si>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</si>
  <si>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</si>
  <si>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</si>
  <si>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</si>
  <si>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</si>
  <si>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</si>
  <si>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</si>
  <si>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</si>
  <si>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</si>
  <si>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</si>
  <si>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</si>
  <si>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</si>
  <si>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</si>
  <si>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</si>
  <si>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</si>
  <si>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</si>
  <si>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</si>
  <si>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</si>
  <si>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</si>
  <si>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</si>
  <si>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</si>
  <si>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</si>
  <si>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</si>
  <si>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</si>
  <si>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</si>
  <si>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</si>
  <si>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</si>
  <si>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</si>
  <si>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</si>
  <si>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</si>
  <si>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</si>
  <si>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</si>
  <si>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</si>
  <si>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</si>
  <si>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</si>
  <si>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</si>
  <si>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</si>
  <si>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</si>
  <si>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</si>
  <si>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</si>
  <si>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</si>
  <si>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</si>
  <si>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</si>
  <si>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</si>
  <si>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</si>
  <si>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</si>
  <si>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</si>
  <si>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</si>
  <si>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</si>
  <si>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</si>
  <si>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</si>
  <si>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</si>
  <si>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</si>
  <si>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</si>
  <si>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</si>
  <si>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</si>
  <si>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</si>
  <si>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</si>
  <si>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</si>
  <si>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</si>
  <si>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</si>
  <si>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</si>
  <si>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</si>
  <si>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</si>
  <si>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</si>
  <si>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</si>
  <si>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</si>
  <si>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</si>
  <si>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</si>
  <si>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</si>
  <si>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</si>
  <si>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</si>
  <si>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</si>
  <si>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</si>
  <si>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</si>
  <si>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</si>
  <si>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</si>
  <si>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</si>
  <si>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</si>
  <si>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</si>
  <si>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</si>
  <si>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</si>
  <si>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</si>
  <si>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</si>
  <si>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</si>
  <si>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</si>
  <si>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</si>
  <si>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</si>
  <si>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</si>
  <si>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</si>
  <si>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</si>
  <si>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</si>
  <si>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</si>
  <si>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</si>
  <si>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</si>
  <si>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</si>
  <si>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</si>
  <si>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</si>
  <si>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</si>
  <si>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</si>
  <si>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</si>
  <si>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</si>
  <si>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</si>
  <si>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</si>
  <si>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</si>
  <si>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</si>
  <si>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</si>
  <si>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</si>
  <si>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</si>
  <si>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</si>
  <si>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</si>
  <si>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</si>
  <si>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</si>
  <si>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</si>
  <si>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</si>
  <si>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</si>
  <si>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</si>
  <si>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</si>
  <si>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</si>
  <si>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</si>
  <si>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</si>
  <si>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</si>
  <si>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</si>
  <si>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</si>
  <si>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</si>
  <si>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</si>
  <si>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</si>
  <si>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</si>
  <si>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</si>
  <si>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</si>
  <si>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</si>
  <si>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</si>
  <si>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</si>
  <si>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</si>
  <si>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</si>
  <si>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</si>
  <si>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</si>
  <si>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</si>
  <si>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</si>
  <si>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</si>
  <si>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</si>
  <si>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</si>
  <si>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</si>
  <si>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</si>
  <si>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</si>
  <si>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</si>
  <si>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</si>
  <si>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</si>
  <si>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</si>
  <si>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</si>
  <si>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</si>
  <si>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</si>
  <si>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</si>
  <si>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</si>
  <si>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</si>
  <si>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</si>
  <si>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</si>
  <si>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</si>
  <si>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</si>
  <si>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</si>
  <si>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</si>
  <si>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</si>
  <si>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</si>
  <si>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</si>
  <si>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</si>
  <si>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</si>
  <si>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</si>
  <si>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</si>
  <si>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</si>
  <si>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</si>
  <si>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</si>
  <si>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</si>
  <si>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</si>
  <si>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</si>
  <si>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</si>
  <si>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</si>
  <si>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</si>
  <si>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</si>
  <si>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</si>
  <si>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</si>
  <si>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</si>
  <si>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</si>
  <si>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</si>
  <si>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</si>
  <si>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</si>
  <si>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</si>
  <si>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</si>
  <si>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</si>
  <si>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</si>
  <si>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</si>
  <si>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</si>
  <si>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</si>
  <si>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</si>
  <si>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</si>
  <si>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</si>
  <si>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</si>
  <si>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</si>
  <si>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</si>
  <si>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</si>
  <si>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</si>
  <si>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</si>
  <si>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</si>
  <si>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</si>
  <si>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</si>
  <si>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</si>
  <si>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</si>
  <si>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</si>
  <si>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</si>
  <si>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</si>
  <si>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</si>
  <si>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</si>
  <si>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</si>
  <si>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</si>
  <si>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</si>
  <si>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</si>
  <si>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</si>
  <si>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</si>
  <si>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</si>
  <si>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</si>
  <si>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</si>
  <si>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</si>
  <si>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</si>
  <si>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</si>
  <si>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</si>
  <si>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</si>
  <si>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</si>
  <si>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</si>
  <si>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</si>
  <si>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</si>
  <si>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</si>
  <si>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</si>
  <si>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</si>
  <si>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</si>
  <si>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</si>
  <si>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</si>
  <si>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</si>
  <si>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</si>
  <si>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</si>
  <si>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</si>
  <si>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</si>
  <si>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</si>
  <si>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</si>
  <si>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</si>
  <si>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</si>
  <si>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</si>
  <si>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</si>
  <si>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</si>
  <si>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</si>
  <si>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</si>
  <si>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</si>
  <si>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</si>
  <si>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</si>
  <si>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</si>
  <si>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</si>
  <si>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</si>
  <si>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</si>
  <si>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</si>
  <si>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</si>
  <si>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</si>
  <si>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</si>
  <si>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</si>
  <si>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</si>
  <si>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</si>
  <si>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</si>
  <si>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</si>
  <si>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</si>
  <si>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</si>
  <si>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</si>
  <si>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</si>
  <si>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</si>
  <si>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</si>
  <si>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</si>
  <si>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</si>
  <si>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</si>
  <si>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</si>
  <si>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</si>
  <si>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</si>
  <si>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</si>
  <si>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</si>
  <si>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</si>
  <si>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</si>
  <si>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</si>
  <si>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</si>
  <si>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</si>
  <si>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</si>
  <si>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</si>
  <si>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</si>
  <si>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</si>
  <si>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</si>
  <si>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</si>
  <si>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</si>
  <si>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</si>
  <si>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</si>
  <si>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</si>
  <si>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</si>
  <si>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</si>
  <si>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</si>
  <si>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</si>
  <si>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</si>
  <si>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</si>
  <si>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</si>
  <si>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</si>
  <si>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</si>
  <si>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</si>
  <si>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</si>
  <si>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</si>
  <si>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</si>
  <si>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</si>
  <si>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</si>
  <si>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</si>
  <si>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</si>
  <si>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</si>
  <si>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</si>
  <si>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</si>
  <si>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</si>
  <si>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</si>
  <si>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</si>
  <si>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</si>
  <si>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</si>
  <si>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</si>
  <si>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</si>
  <si>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</si>
  <si>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</si>
  <si>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</si>
  <si>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</si>
  <si>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</si>
  <si>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</si>
  <si>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</si>
  <si>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</si>
  <si>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</si>
  <si>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</si>
  <si>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</si>
  <si>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</si>
  <si>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</si>
  <si>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</si>
  <si>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</si>
  <si>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</si>
  <si>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</si>
  <si>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</si>
  <si>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</si>
  <si>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</si>
  <si>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</si>
  <si>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</si>
  <si>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</si>
  <si>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</si>
  <si>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</si>
  <si>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</si>
  <si>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</si>
  <si>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</si>
  <si>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</si>
  <si>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</si>
  <si>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</si>
  <si>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</si>
  <si>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</si>
  <si>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</si>
  <si>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</si>
  <si>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</si>
  <si>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</si>
  <si>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</si>
  <si>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</si>
  <si>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</si>
  <si>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</si>
  <si>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</si>
  <si>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</si>
  <si>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</si>
  <si>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</si>
  <si>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</si>
  <si>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</si>
  <si>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</si>
  <si>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</si>
  <si>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</si>
  <si>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</si>
  <si>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</si>
  <si>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</si>
  <si>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</si>
  <si>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</si>
  <si>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</si>
  <si>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</si>
  <si>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</si>
  <si>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</si>
  <si>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</si>
  <si>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</si>
  <si>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</si>
  <si>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</si>
  <si>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</si>
  <si>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</si>
  <si>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</si>
  <si>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</si>
  <si>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</si>
  <si>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</si>
  <si>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</si>
  <si>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</si>
  <si>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</si>
  <si>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</si>
  <si>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</si>
  <si>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</si>
  <si>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</si>
  <si>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</si>
  <si>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</si>
  <si>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</si>
  <si>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</si>
  <si>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</si>
  <si>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</si>
  <si>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</si>
  <si>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</si>
  <si>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</si>
  <si>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</si>
  <si>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</si>
  <si>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</si>
  <si>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</si>
  <si>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</si>
  <si>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</si>
  <si>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</si>
  <si>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</si>
  <si>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</si>
  <si>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</si>
  <si>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</si>
  <si>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</si>
  <si>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</si>
  <si>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</si>
  <si>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</si>
  <si>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</si>
  <si>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</si>
  <si>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</si>
  <si>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</si>
  <si>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</si>
  <si>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</si>
  <si>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</si>
  <si>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</si>
  <si>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</si>
  <si>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</si>
  <si>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</si>
  <si>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</si>
  <si>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</si>
  <si>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</si>
  <si>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</si>
  <si>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</si>
  <si>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</si>
  <si>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</si>
  <si>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</si>
  <si>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</si>
  <si>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</si>
  <si>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</si>
  <si>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</si>
  <si>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</si>
  <si>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</si>
  <si>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</si>
  <si>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</si>
  <si>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</si>
  <si>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</si>
  <si>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</si>
  <si>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</si>
  <si>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</si>
  <si>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</si>
  <si>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</si>
  <si>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</si>
  <si>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</si>
  <si>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</si>
  <si>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</si>
  <si>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</si>
  <si>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</si>
  <si>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</si>
  <si>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</si>
  <si>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</si>
  <si>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</si>
  <si>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</si>
  <si>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</si>
  <si>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</si>
  <si>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</si>
  <si>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</si>
  <si>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</si>
  <si>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</si>
  <si>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</si>
  <si>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</si>
  <si>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</si>
  <si>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</si>
  <si>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</si>
  <si>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</si>
  <si>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</si>
  <si>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</si>
  <si>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</si>
  <si>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</si>
  <si>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</si>
  <si>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</si>
  <si>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</si>
  <si>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</si>
  <si>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</si>
  <si>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</si>
  <si>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</si>
  <si>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</si>
  <si>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</si>
  <si>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</si>
  <si>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</si>
  <si>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</si>
  <si>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</si>
  <si>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</si>
  <si>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</si>
  <si>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</si>
  <si>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</si>
  <si>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</si>
  <si>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</si>
  <si>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</si>
  <si>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</si>
  <si>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</si>
  <si>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</si>
  <si>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</si>
  <si>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</si>
  <si>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</si>
  <si>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</si>
  <si>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</si>
  <si>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</si>
  <si>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</si>
  <si>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</si>
  <si>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</si>
  <si>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</si>
  <si>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</si>
  <si>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</si>
  <si>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</si>
  <si>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</si>
  <si>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</si>
  <si>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</si>
  <si>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</si>
  <si>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</si>
  <si>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</si>
  <si>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</si>
  <si>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</si>
  <si>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</si>
  <si>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</si>
  <si>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</si>
  <si>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</si>
  <si>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</si>
  <si>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</si>
  <si>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</si>
  <si>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</si>
  <si>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</si>
  <si>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</si>
  <si>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</si>
  <si>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</si>
  <si>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</si>
  <si>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</si>
  <si>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</si>
  <si>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</si>
  <si>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</si>
  <si>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</si>
  <si>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</si>
  <si>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</si>
  <si>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</si>
  <si>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</si>
  <si>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</si>
  <si>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</si>
  <si>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</si>
  <si>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</si>
  <si>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</si>
  <si>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</si>
  <si>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</si>
  <si>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</si>
  <si>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</si>
  <si>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</si>
  <si>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</si>
  <si>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</si>
  <si>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</si>
  <si>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</si>
  <si>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</si>
  <si>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</si>
  <si>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</si>
  <si>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</si>
  <si>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</si>
  <si>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</si>
  <si>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</si>
  <si>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</si>
  <si>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</si>
  <si>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</si>
  <si>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</si>
  <si>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</si>
  <si>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</si>
  <si>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</si>
  <si>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</si>
  <si>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</si>
  <si>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</si>
  <si>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</si>
  <si>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</si>
  <si>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</si>
  <si>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</si>
  <si>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</si>
  <si>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</si>
  <si>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</si>
  <si>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</si>
  <si>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</si>
  <si>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</si>
  <si>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</si>
  <si>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</si>
  <si>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</si>
  <si>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</si>
  <si>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</si>
  <si>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</si>
  <si>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</si>
  <si>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</si>
  <si>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</si>
  <si>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</si>
  <si>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</si>
  <si>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</si>
  <si>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</si>
  <si>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</si>
  <si>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</si>
  <si>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</si>
  <si>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</si>
  <si>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</si>
  <si>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</si>
  <si>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</si>
  <si>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</si>
  <si>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</si>
  <si>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</si>
  <si>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</si>
  <si>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</si>
  <si>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</si>
  <si>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</si>
  <si>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</si>
  <si>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</si>
  <si>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</si>
  <si>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</si>
  <si>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</si>
  <si>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</si>
  <si>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</si>
  <si>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</si>
  <si>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</si>
  <si>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</si>
  <si>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</si>
  <si>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</si>
  <si>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</si>
  <si>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</si>
  <si>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</si>
  <si>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</si>
  <si>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</si>
  <si>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</si>
  <si>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</si>
  <si>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</si>
  <si>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</si>
  <si>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</si>
  <si>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</si>
  <si>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</si>
  <si>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</si>
  <si>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</si>
  <si>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</si>
  <si>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</si>
  <si>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</si>
  <si>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</si>
  <si>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</si>
  <si>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</si>
  <si>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</si>
  <si>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</si>
  <si>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</si>
  <si>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</si>
  <si>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</si>
  <si>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</si>
  <si>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</si>
  <si>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</si>
  <si>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</si>
  <si>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</si>
  <si>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</si>
  <si>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</si>
  <si>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</si>
  <si>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</si>
  <si>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</si>
  <si>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</si>
  <si>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</si>
  <si>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</si>
  <si>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</si>
  <si>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</si>
  <si>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</si>
  <si>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</si>
  <si>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</si>
  <si>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</si>
  <si>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</si>
  <si>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</si>
  <si>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</si>
  <si>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</si>
  <si>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</si>
  <si>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</si>
  <si>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</si>
  <si>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</si>
  <si>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</si>
  <si>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</si>
  <si>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</si>
  <si>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</si>
  <si>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</si>
  <si>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</si>
  <si>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</si>
  <si>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</si>
  <si>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</si>
  <si>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</si>
  <si>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</si>
  <si>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</si>
  <si>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</si>
  <si>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</si>
  <si>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</si>
  <si>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</si>
  <si>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</si>
  <si>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</si>
  <si>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</si>
  <si>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</si>
  <si>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</si>
  <si>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</si>
  <si>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</si>
  <si>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</si>
  <si>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</si>
  <si>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</si>
  <si>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</si>
  <si>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</si>
  <si>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</si>
  <si>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</si>
  <si>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</si>
  <si>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</si>
  <si>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</si>
  <si>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</si>
  <si>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</si>
  <si>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</si>
  <si>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</si>
  <si>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</si>
  <si>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</si>
  <si>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</si>
  <si>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</si>
  <si>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</si>
  <si>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</si>
  <si>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</si>
  <si>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</si>
  <si>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</si>
  <si>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</si>
  <si>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</si>
  <si>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</si>
  <si>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</si>
  <si>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</si>
  <si>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</si>
  <si>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</si>
  <si>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</si>
  <si>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</si>
  <si>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</si>
  <si>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</si>
  <si>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</si>
  <si>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</si>
  <si>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</si>
  <si>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</si>
  <si>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</si>
  <si>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</si>
  <si>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</si>
  <si>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</si>
  <si>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</si>
  <si>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</si>
  <si>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</si>
  <si>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</si>
  <si>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</si>
  <si>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</si>
  <si>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</si>
  <si>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</si>
  <si>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</si>
  <si>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</si>
  <si>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</si>
  <si>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</si>
  <si>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</si>
  <si>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</si>
  <si>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</si>
  <si>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</si>
  <si>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</si>
  <si>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</si>
  <si>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</si>
  <si>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</si>
  <si>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</si>
  <si>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</si>
  <si>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</si>
  <si>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</si>
  <si>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</si>
  <si>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</si>
  <si>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</si>
  <si>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</si>
  <si>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</si>
  <si>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</si>
  <si>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</si>
  <si>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</si>
  <si>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</si>
  <si>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</si>
  <si>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</si>
  <si>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</si>
  <si>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</si>
  <si>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</si>
  <si>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</si>
  <si>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</si>
  <si>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</si>
  <si>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</si>
  <si>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</si>
  <si>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</si>
  <si>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</si>
  <si>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</si>
  <si>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</si>
  <si>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</si>
  <si>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</si>
  <si>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</si>
  <si>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</si>
  <si>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</si>
  <si>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</si>
  <si>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</si>
  <si>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</si>
  <si>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</si>
  <si>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</si>
  <si>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</si>
  <si>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</si>
  <si>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</si>
  <si>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</si>
  <si>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</si>
  <si>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</si>
  <si>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</si>
  <si>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</si>
  <si>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</si>
  <si>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</si>
  <si>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</si>
  <si>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</si>
  <si>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</si>
  <si>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</si>
  <si>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</si>
  <si>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</si>
  <si>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</si>
  <si>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</si>
  <si>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</si>
  <si>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</si>
  <si>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</si>
  <si>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</si>
  <si>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</si>
  <si>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</si>
  <si>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</si>
  <si>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</si>
  <si>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</si>
  <si>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</si>
  <si>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</si>
  <si>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</si>
  <si>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</si>
  <si>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</si>
  <si>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</si>
  <si>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</si>
  <si>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</si>
  <si>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</si>
  <si>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</si>
  <si>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</si>
  <si>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</si>
  <si>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</si>
  <si>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</si>
  <si>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</si>
  <si>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</si>
  <si>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</si>
  <si>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</si>
  <si>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</si>
  <si>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</si>
  <si>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</si>
  <si>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</si>
  <si>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</si>
  <si>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</si>
  <si>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</si>
  <si>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</si>
  <si>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</si>
  <si>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</si>
  <si>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</si>
  <si>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</si>
  <si>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</si>
  <si>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</si>
  <si>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</si>
  <si>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</si>
  <si>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</si>
  <si>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</si>
  <si>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</si>
  <si>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</si>
  <si>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</si>
  <si>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</si>
  <si>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</si>
  <si>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</si>
  <si>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</si>
  <si>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</si>
  <si>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</si>
  <si>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</si>
  <si>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</si>
  <si>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</si>
  <si>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</si>
  <si>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</si>
  <si>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</si>
  <si>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</si>
  <si>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</si>
  <si>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</si>
  <si>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</si>
  <si>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</si>
  <si>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</si>
  <si>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</si>
  <si>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</si>
  <si>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</si>
  <si>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</si>
  <si>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</si>
  <si>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</si>
  <si>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</si>
  <si>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</si>
  <si>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</si>
  <si>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</si>
  <si>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</si>
  <si>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</si>
  <si>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</si>
  <si>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</si>
  <si>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</si>
  <si>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</si>
  <si>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</si>
  <si>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</si>
  <si>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</si>
  <si>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</si>
  <si>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</si>
  <si>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</si>
  <si>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</si>
  <si>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</si>
  <si>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</si>
  <si>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</si>
  <si>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</si>
  <si>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</si>
  <si>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</si>
  <si>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</si>
  <si>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</si>
  <si>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</si>
  <si>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</si>
  <si>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</si>
  <si>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</si>
  <si>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</si>
  <si>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</si>
  <si>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</si>
  <si>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</si>
  <si>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</si>
  <si>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</si>
  <si>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</si>
  <si>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</si>
  <si>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</si>
  <si>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</si>
  <si>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</si>
  <si>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</si>
  <si>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</si>
  <si>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</si>
  <si>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</si>
  <si>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</si>
  <si>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</si>
  <si>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</si>
  <si>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</si>
  <si>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</si>
  <si>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</si>
  <si>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</si>
  <si>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</si>
  <si>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</si>
  <si>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</si>
  <si>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</si>
  <si>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</si>
  <si>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</si>
  <si>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</si>
  <si>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</si>
  <si>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</si>
  <si>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</si>
  <si>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</si>
  <si>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</si>
  <si>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</si>
  <si>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</si>
  <si>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</si>
  <si>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</si>
  <si>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</si>
  <si>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</si>
  <si>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</si>
  <si>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</si>
  <si>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</si>
  <si>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</si>
  <si>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</si>
  <si>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</si>
  <si>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</si>
  <si>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</si>
  <si>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</si>
  <si>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</si>
  <si>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</si>
  <si>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</si>
  <si>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</si>
  <si>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</si>
  <si>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</si>
  <si>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</si>
  <si>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</si>
  <si>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</si>
  <si>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</si>
  <si>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</si>
  <si>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</si>
  <si>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</si>
  <si>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</si>
  <si>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</si>
  <si>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</si>
  <si>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</si>
  <si>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</si>
  <si>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</si>
  <si>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</si>
  <si>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</si>
  <si>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</si>
  <si>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</si>
  <si>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</si>
  <si>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</si>
  <si>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</si>
  <si>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</si>
  <si>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</si>
  <si>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</si>
  <si>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</si>
  <si>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</si>
  <si>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</si>
  <si>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</si>
  <si>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</si>
  <si>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</si>
  <si>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</si>
  <si>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</si>
  <si>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</si>
  <si>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</si>
  <si>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</si>
  <si>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</si>
  <si>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</si>
  <si>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</si>
  <si>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</si>
  <si>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</si>
  <si>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</si>
  <si>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</si>
  <si>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</si>
  <si>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</si>
  <si>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</si>
  <si>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</si>
  <si>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</si>
  <si>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</si>
  <si>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</si>
  <si>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</si>
  <si>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</si>
  <si>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</si>
  <si>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</si>
  <si>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</si>
  <si>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</si>
  <si>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</si>
  <si>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</si>
  <si>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</si>
  <si>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</si>
  <si>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</si>
  <si>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</si>
  <si>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</si>
  <si>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</si>
  <si>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</si>
  <si>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</si>
  <si>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</si>
  <si>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</si>
  <si>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</si>
  <si>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</si>
  <si>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</si>
  <si>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</si>
  <si>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</si>
  <si>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</si>
  <si>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</si>
  <si>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</si>
  <si>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</si>
  <si>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</si>
  <si>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</si>
  <si>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</si>
  <si>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</si>
  <si>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</si>
  <si>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</si>
  <si>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</si>
  <si>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</si>
  <si>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</si>
  <si>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</si>
  <si>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</si>
  <si>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</si>
  <si>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</si>
  <si>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</si>
  <si>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</si>
  <si>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</si>
  <si>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</si>
  <si>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</si>
  <si>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</si>
  <si>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</si>
  <si>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</si>
  <si>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</si>
  <si>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</si>
  <si>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</si>
  <si>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</si>
  <si>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</si>
  <si>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</si>
  <si>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</si>
  <si>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</si>
  <si>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</si>
  <si>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</si>
  <si>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</si>
  <si>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</si>
  <si>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</si>
  <si>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</si>
  <si>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</si>
  <si>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</si>
  <si>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</si>
  <si>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</si>
  <si>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</si>
  <si>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</si>
  <si>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</si>
  <si>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</si>
  <si>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</si>
  <si>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</si>
  <si>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</si>
  <si>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</si>
  <si>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</si>
  <si>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</si>
  <si>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</si>
  <si>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</si>
  <si>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</si>
  <si>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</si>
  <si>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</si>
  <si>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</si>
  <si>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</si>
  <si>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</si>
  <si>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</si>
  <si>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</si>
  <si>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</si>
  <si>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</si>
  <si>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</si>
  <si>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</si>
  <si>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</si>
  <si>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</si>
  <si>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</si>
  <si>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</si>
  <si>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</si>
  <si>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</si>
  <si>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</si>
  <si>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</si>
  <si>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</si>
  <si>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</si>
  <si>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</si>
  <si>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</si>
  <si>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</si>
  <si>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</si>
  <si>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</si>
  <si>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</si>
  <si>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</si>
  <si>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</si>
  <si>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</si>
  <si>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</si>
  <si>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</si>
  <si>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</si>
  <si>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</si>
  <si>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</si>
  <si>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</si>
  <si>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</si>
  <si>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</si>
  <si>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</si>
  <si>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</si>
  <si>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</si>
  <si>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</si>
  <si>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</si>
  <si>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</si>
  <si>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</si>
  <si>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</si>
  <si>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</si>
  <si>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</si>
  <si>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</si>
  <si>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</si>
  <si>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</si>
  <si>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</si>
  <si>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</si>
  <si>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</si>
  <si>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</si>
  <si>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</si>
  <si>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</si>
  <si>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</si>
  <si>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</si>
  <si>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</si>
  <si>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</si>
  <si>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</si>
  <si>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</si>
  <si>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</si>
  <si>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</si>
  <si>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</si>
  <si>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</si>
  <si>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</si>
  <si>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</si>
  <si>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</si>
  <si>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</si>
  <si>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</si>
  <si>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</si>
  <si>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</si>
  <si>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</si>
  <si>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</si>
  <si>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</si>
  <si>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</si>
  <si>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</si>
  <si>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</si>
  <si>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</si>
  <si>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</si>
  <si>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</si>
  <si>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</si>
  <si>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</si>
  <si>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</si>
  <si>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</si>
  <si>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</si>
  <si>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</si>
  <si>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</si>
  <si>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</si>
  <si>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</si>
  <si>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</si>
  <si>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</si>
  <si>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</si>
  <si>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</si>
  <si>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</si>
  <si>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</si>
  <si>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</si>
  <si>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</si>
  <si>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</si>
  <si>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</si>
  <si>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</si>
  <si>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</si>
  <si>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</si>
  <si>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</si>
  <si>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</si>
  <si>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</si>
  <si>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</si>
  <si>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</si>
  <si>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</si>
  <si>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</si>
  <si>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</si>
  <si>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</si>
  <si>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</si>
  <si>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</si>
  <si>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</si>
  <si>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</si>
  <si>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</si>
  <si>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</si>
  <si>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</si>
  <si>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</si>
  <si>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</si>
  <si>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</si>
  <si>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</si>
  <si>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</si>
  <si>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</si>
  <si>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</si>
  <si>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</si>
  <si>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</si>
  <si>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</si>
  <si>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</si>
  <si>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</si>
  <si>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</si>
  <si>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</si>
  <si>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</si>
  <si>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</si>
  <si>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</si>
  <si>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</si>
  <si>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</si>
  <si>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</si>
  <si>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</si>
  <si>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</si>
  <si>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</si>
  <si>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</si>
  <si>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</si>
  <si>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</si>
  <si>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</si>
  <si>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</si>
  <si>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</si>
  <si>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</si>
  <si>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</si>
  <si>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</si>
  <si>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</si>
  <si>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</si>
  <si>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</si>
  <si>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</si>
  <si>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</si>
  <si>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</si>
  <si>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</si>
  <si>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</si>
  <si>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</si>
  <si>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</si>
  <si>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</si>
  <si>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</si>
  <si>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</si>
  <si>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</si>
  <si>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</si>
  <si>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</si>
  <si>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</si>
  <si>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</si>
  <si>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</si>
  <si>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</si>
  <si>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</si>
  <si>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</si>
  <si>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</si>
  <si>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</si>
  <si>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</si>
  <si>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</si>
  <si>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</si>
  <si>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</si>
  <si>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</si>
  <si>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</si>
  <si>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</si>
  <si>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</si>
  <si>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</si>
  <si>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</si>
  <si>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</si>
  <si>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</si>
  <si>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</si>
  <si>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</si>
  <si>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</si>
  <si>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</si>
  <si>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</si>
  <si>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</si>
  <si>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</si>
  <si>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</si>
  <si>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</si>
  <si>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</si>
  <si>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</si>
  <si>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</si>
  <si>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</si>
  <si>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</si>
  <si>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</si>
  <si>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</si>
  <si>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</si>
  <si>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</si>
  <si>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</si>
  <si>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</si>
  <si>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</si>
  <si>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</si>
  <si>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</si>
  <si>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</si>
  <si>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</si>
  <si>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</si>
  <si>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</si>
  <si>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</si>
  <si>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</si>
  <si>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</si>
  <si>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</si>
  <si>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</si>
  <si>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</si>
  <si>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</si>
  <si>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</si>
  <si>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</si>
  <si>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</si>
  <si>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</si>
  <si>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</si>
  <si>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</si>
  <si>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</si>
  <si>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</si>
  <si>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</si>
  <si>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</si>
  <si>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</si>
  <si>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</si>
  <si>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</si>
  <si>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</si>
  <si>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</si>
  <si>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</si>
  <si>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</si>
  <si>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</si>
  <si>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</si>
  <si>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</si>
  <si>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</si>
  <si>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</si>
  <si>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</si>
  <si>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</si>
  <si>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</si>
  <si>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</si>
  <si>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</si>
  <si>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</si>
  <si>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</si>
  <si>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</si>
  <si>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</si>
  <si>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</si>
  <si>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</si>
  <si>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</si>
  <si>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</si>
  <si>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</si>
  <si>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</si>
  <si>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</si>
  <si>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</si>
  <si>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</si>
  <si>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</si>
  <si>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</si>
  <si>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</si>
  <si>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</si>
  <si>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</si>
  <si>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</si>
  <si>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</si>
  <si>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</si>
  <si>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</si>
  <si>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</si>
  <si>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</si>
  <si>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</si>
  <si>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</si>
  <si>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</si>
  <si>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</si>
  <si>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</si>
  <si>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</si>
  <si>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</si>
  <si>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</si>
  <si>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</si>
  <si>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</si>
  <si>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</si>
  <si>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</si>
  <si>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</si>
  <si>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</si>
  <si>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</si>
  <si>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</si>
  <si>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</si>
  <si>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</si>
  <si>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</si>
  <si>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</si>
  <si>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</si>
  <si>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</si>
  <si>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</si>
  <si>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</si>
  <si>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</si>
  <si>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</si>
  <si>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</si>
  <si>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</si>
  <si>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</si>
  <si>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</si>
  <si>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</si>
  <si>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</si>
  <si>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</si>
  <si>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</si>
  <si>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</si>
  <si>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</si>
  <si>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</si>
  <si>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</si>
  <si>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</si>
  <si>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</si>
  <si>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</si>
  <si>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</si>
  <si>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</si>
  <si>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</si>
  <si>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</si>
  <si>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</si>
  <si>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</si>
  <si>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</si>
  <si>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</si>
  <si>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</si>
  <si>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</si>
  <si>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</si>
  <si>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</si>
  <si>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</si>
  <si>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</si>
  <si>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</si>
  <si>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</si>
  <si>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</si>
  <si>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</si>
  <si>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</si>
  <si>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</si>
  <si>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</si>
  <si>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</si>
  <si>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</si>
  <si>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</si>
  <si>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</si>
  <si>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</si>
  <si>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</si>
  <si>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</si>
  <si>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</si>
  <si>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</si>
  <si>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</si>
  <si>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</si>
  <si>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</si>
  <si>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</si>
  <si>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</si>
  <si>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</si>
  <si>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</si>
  <si>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</si>
  <si>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</si>
  <si>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</si>
  <si>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</si>
  <si>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</si>
  <si>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</si>
  <si>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</si>
  <si>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</si>
  <si>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</si>
  <si>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</si>
  <si>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</si>
  <si>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</si>
  <si>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</si>
  <si>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</si>
  <si>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</si>
  <si>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</si>
  <si>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</si>
  <si>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</si>
  <si>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</si>
  <si>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</si>
  <si>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</si>
  <si>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</si>
  <si>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</si>
  <si>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</si>
  <si>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</si>
  <si>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</si>
  <si>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</si>
  <si>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</si>
  <si>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</si>
  <si>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</si>
  <si>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</si>
  <si>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</si>
  <si>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</si>
  <si>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</si>
  <si>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</si>
  <si>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</si>
  <si>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</si>
  <si>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</si>
  <si>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</si>
  <si>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</si>
  <si>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</si>
  <si>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</si>
  <si>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</si>
  <si>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</si>
  <si>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</si>
  <si>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</si>
  <si>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</si>
  <si>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</si>
  <si>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</si>
  <si>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</si>
  <si>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</si>
  <si>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</si>
  <si>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</si>
  <si>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</si>
  <si>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</si>
  <si>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</si>
  <si>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</si>
  <si>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</si>
  <si>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</si>
  <si>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</si>
  <si>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</si>
  <si>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</si>
  <si>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</si>
  <si>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</si>
  <si>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</si>
  <si>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</si>
  <si>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</si>
  <si>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</si>
  <si>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</si>
  <si>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</si>
  <si>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</si>
  <si>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</si>
  <si>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</si>
  <si>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</si>
  <si>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</si>
  <si>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</si>
  <si>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</si>
  <si>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</si>
  <si>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</si>
  <si>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</si>
  <si>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</si>
  <si>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</si>
  <si>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</si>
  <si>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</si>
  <si>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</si>
  <si>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</si>
  <si>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</si>
  <si>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</si>
  <si>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</si>
  <si>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</si>
  <si>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</si>
  <si>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</si>
  <si>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</si>
  <si>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</si>
  <si>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</si>
  <si>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</si>
  <si>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</si>
  <si>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</si>
  <si>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</si>
  <si>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</si>
  <si>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</si>
  <si>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</si>
  <si>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</si>
  <si>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</si>
  <si>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</si>
  <si>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</si>
  <si>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</si>
  <si>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</si>
  <si>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</si>
  <si>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</si>
  <si>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</si>
  <si>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</si>
  <si>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</si>
  <si>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</si>
  <si>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</si>
  <si>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</si>
  <si>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</si>
  <si>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</si>
  <si>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</si>
  <si>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</si>
  <si>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</si>
  <si>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</si>
  <si>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</si>
  <si>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</si>
  <si>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</si>
  <si>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</si>
  <si>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</si>
  <si>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</si>
  <si>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</si>
  <si>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</si>
  <si>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</si>
  <si>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</si>
  <si>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</si>
  <si>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</si>
  <si>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</si>
  <si>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</si>
  <si>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</si>
  <si>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</si>
  <si>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</si>
  <si>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</si>
  <si>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</si>
  <si>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</si>
  <si>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</si>
  <si>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</si>
  <si>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</si>
  <si>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</si>
  <si>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</si>
  <si>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</si>
  <si>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</si>
  <si>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</si>
  <si>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</si>
  <si>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</si>
  <si>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</si>
  <si>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</si>
  <si>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</si>
  <si>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</si>
  <si>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</si>
  <si>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</si>
  <si>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</si>
  <si>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</si>
  <si>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</si>
  <si>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</si>
  <si>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</si>
  <si>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</si>
  <si>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</si>
  <si>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</si>
  <si>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</si>
  <si>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</si>
  <si>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</si>
  <si>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</si>
  <si>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</si>
  <si>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</si>
  <si>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</si>
  <si>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</si>
  <si>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</si>
  <si>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</si>
  <si>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</si>
  <si>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</si>
  <si>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</si>
  <si>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</si>
  <si>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</si>
  <si>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</si>
  <si>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</si>
  <si>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</si>
  <si>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</si>
  <si>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</si>
  <si>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</si>
  <si>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</si>
  <si>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</si>
  <si>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</si>
  <si>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</si>
  <si>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</si>
  <si>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</si>
  <si>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</si>
  <si>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</si>
  <si>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</si>
  <si>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</si>
  <si>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</si>
  <si>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</si>
  <si>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</si>
  <si>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</si>
  <si>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</si>
  <si>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</si>
  <si>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</si>
  <si>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</si>
  <si>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</si>
  <si>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</si>
  <si>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</si>
  <si>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</si>
  <si>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</si>
  <si>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</si>
  <si>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</si>
  <si>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</si>
  <si>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</si>
  <si>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</si>
  <si>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</si>
  <si>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</si>
  <si>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</si>
  <si>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</si>
  <si>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</si>
  <si>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</si>
  <si>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</si>
  <si>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</si>
  <si>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</si>
  <si>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</si>
  <si>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</si>
  <si>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</si>
  <si>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</si>
  <si>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</si>
  <si>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</si>
  <si>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</si>
  <si>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</si>
  <si>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</si>
  <si>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</si>
  <si>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</si>
  <si>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</si>
  <si>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</si>
  <si>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</si>
  <si>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</si>
  <si>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</si>
  <si>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</si>
  <si>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</si>
  <si>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</si>
  <si>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</si>
  <si>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</si>
  <si>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</si>
  <si>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</si>
  <si>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</si>
  <si>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</si>
  <si>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</si>
  <si>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</si>
  <si>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</si>
  <si>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</si>
  <si>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</si>
  <si>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</si>
  <si>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</si>
  <si>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</si>
  <si>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</si>
  <si>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</si>
  <si>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</si>
  <si>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</si>
  <si>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</si>
  <si>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</si>
  <si>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</si>
  <si>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</si>
  <si>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</si>
  <si>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</si>
  <si>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</si>
  <si>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</si>
  <si>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</si>
  <si>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</si>
  <si>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</si>
  <si>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</si>
  <si>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</si>
  <si>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</si>
  <si>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</si>
  <si>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</si>
  <si>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</si>
  <si>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</si>
  <si>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</si>
  <si>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</si>
  <si>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</si>
  <si>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</si>
  <si>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</si>
  <si>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</si>
  <si>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</si>
  <si>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</si>
  <si>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</si>
  <si>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</si>
  <si>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</si>
  <si>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</si>
  <si>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</si>
  <si>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</si>
  <si>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</si>
  <si>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</si>
  <si>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</si>
  <si>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</si>
  <si>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</si>
  <si>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</si>
  <si>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</si>
  <si>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</si>
  <si>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</si>
  <si>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</si>
  <si>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</si>
  <si>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</si>
  <si>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</si>
  <si>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</si>
  <si>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</si>
  <si>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</si>
  <si>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</si>
  <si>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</si>
  <si>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</si>
  <si>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</si>
  <si>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</si>
  <si>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</si>
  <si>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</si>
  <si>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</si>
  <si>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</si>
  <si>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</si>
  <si>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</si>
  <si>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</si>
  <si>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</si>
  <si>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</si>
  <si>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</si>
  <si>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</si>
  <si>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</si>
  <si>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</si>
  <si>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</si>
  <si>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</si>
  <si>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</si>
  <si>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</si>
  <si>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</si>
  <si>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</si>
  <si>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</si>
  <si>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</si>
  <si>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</si>
  <si>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</si>
  <si>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</si>
  <si>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</si>
  <si>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</si>
  <si>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</si>
  <si>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</si>
  <si>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</si>
  <si>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</si>
  <si>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</si>
  <si>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</si>
  <si>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</si>
  <si>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</si>
  <si>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</si>
  <si>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</si>
  <si>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</si>
  <si>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</si>
  <si>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</si>
  <si>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</si>
  <si>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</si>
  <si>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</si>
  <si>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</si>
  <si>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</si>
  <si>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</si>
  <si>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</si>
  <si>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</si>
  <si>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</si>
  <si>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</si>
  <si>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</si>
  <si>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</si>
  <si>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</si>
  <si>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</si>
  <si>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</si>
  <si>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</si>
  <si>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</si>
  <si>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</si>
  <si>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</si>
  <si>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</si>
  <si>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</si>
  <si>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</si>
  <si>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</si>
  <si>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</si>
  <si>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</si>
  <si>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</si>
  <si>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</si>
  <si>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</si>
  <si>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</si>
  <si>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</si>
  <si>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</si>
  <si>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</si>
  <si>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</si>
  <si>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</si>
  <si>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</si>
  <si>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</si>
  <si>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</si>
  <si>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</si>
  <si>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</si>
  <si>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</si>
  <si>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</si>
  <si>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</si>
  <si>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</si>
  <si>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</si>
  <si>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</si>
  <si>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</si>
  <si>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</si>
  <si>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</si>
  <si>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</si>
  <si>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</si>
  <si>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</si>
  <si>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</si>
  <si>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</si>
  <si>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</si>
  <si>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</si>
  <si>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</si>
  <si>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</si>
  <si>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</si>
  <si>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</si>
  <si>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</si>
  <si>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</si>
  <si>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</si>
  <si>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</si>
  <si>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</si>
  <si>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</si>
  <si>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</si>
  <si>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</si>
  <si>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</si>
  <si>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</si>
  <si>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</si>
  <si>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</si>
  <si>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</si>
  <si>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</si>
  <si>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</si>
  <si>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</si>
  <si>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</si>
  <si>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</si>
  <si>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</si>
  <si>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</si>
  <si>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</si>
  <si>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</si>
  <si>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</si>
  <si>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</si>
  <si>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</si>
  <si>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</si>
  <si>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</si>
  <si>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</si>
  <si>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</si>
  <si>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</si>
  <si>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</si>
  <si>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</si>
  <si>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</si>
  <si>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</si>
  <si>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</si>
  <si>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</si>
  <si>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</si>
  <si>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</si>
  <si>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</si>
  <si>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</si>
  <si>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</si>
  <si>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</si>
  <si>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</si>
  <si>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</si>
  <si>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</si>
  <si>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</si>
  <si>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</si>
  <si>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</si>
  <si>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</si>
  <si>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</si>
  <si>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</si>
  <si>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</si>
  <si>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</si>
  <si>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</si>
  <si>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</si>
  <si>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</si>
  <si>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</si>
  <si>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</si>
  <si>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</si>
  <si>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</si>
  <si>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</si>
  <si>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</si>
  <si>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</si>
  <si>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</si>
  <si>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</si>
  <si>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</si>
  <si>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</si>
  <si>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</si>
  <si>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</si>
  <si>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</si>
  <si>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</si>
  <si>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</si>
  <si>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</si>
  <si>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</si>
  <si>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</si>
  <si>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</si>
  <si>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</si>
  <si>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</si>
  <si>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</si>
  <si>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</si>
  <si>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</si>
  <si>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</si>
  <si>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</si>
  <si>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</si>
  <si>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</si>
  <si>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</si>
  <si>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</si>
  <si>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</si>
  <si>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</si>
  <si>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</si>
  <si>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</si>
  <si>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</si>
  <si>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</si>
  <si>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</si>
  <si>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</si>
  <si>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</si>
  <si>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</si>
  <si>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</si>
  <si>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</si>
  <si>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</si>
  <si>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</si>
  <si>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</si>
  <si>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</si>
  <si>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</si>
  <si>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</si>
  <si>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</si>
  <si>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</si>
  <si>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</si>
  <si>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</si>
  <si>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</si>
  <si>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</si>
  <si>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</si>
  <si>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</si>
  <si>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</si>
  <si>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</si>
  <si>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</si>
  <si>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</si>
  <si>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</si>
  <si>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</si>
  <si>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</si>
  <si>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</si>
  <si>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</si>
  <si>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</si>
  <si>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</si>
  <si>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</si>
  <si>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</si>
  <si>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</si>
  <si>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</si>
  <si>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</si>
  <si>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</si>
  <si>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</si>
  <si>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</si>
  <si>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</si>
  <si>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</si>
  <si>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</si>
  <si>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</si>
  <si>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</si>
  <si>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</si>
  <si>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</si>
  <si>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</si>
  <si>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</si>
  <si>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</si>
  <si>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</si>
  <si>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</si>
  <si>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</si>
  <si>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</si>
  <si>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</si>
  <si>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</si>
  <si>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</si>
  <si>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</si>
  <si>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</si>
  <si>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</si>
  <si>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</si>
  <si>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</si>
  <si>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</si>
  <si>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</si>
  <si>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</si>
  <si>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</si>
  <si>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</si>
  <si>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</si>
  <si>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</si>
  <si>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</si>
  <si>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</si>
  <si>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</si>
  <si>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</si>
  <si>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</si>
  <si>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</si>
  <si>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</si>
  <si>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</si>
  <si>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</si>
  <si>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</si>
  <si>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</si>
  <si>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</si>
  <si>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</si>
  <si>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</si>
  <si>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</si>
  <si>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</si>
  <si>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</si>
  <si>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</si>
  <si>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</si>
  <si>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</si>
  <si>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</si>
  <si>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</si>
  <si>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</si>
  <si>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</si>
  <si>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</si>
  <si>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</si>
  <si>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</si>
  <si>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</si>
  <si>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</si>
  <si>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</si>
  <si>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</si>
  <si>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</si>
  <si>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</si>
  <si>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</si>
  <si>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</si>
  <si>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</si>
  <si>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</si>
  <si>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</si>
  <si>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</si>
  <si>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</si>
  <si>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</si>
  <si>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</si>
  <si>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</si>
  <si>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</si>
  <si>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</si>
  <si>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</si>
  <si>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</si>
  <si>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</si>
  <si>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</si>
  <si>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</si>
  <si>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</si>
  <si>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</si>
  <si>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</si>
  <si>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</si>
  <si>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</si>
  <si>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</si>
  <si>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</si>
  <si>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</si>
  <si>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</si>
  <si>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</si>
  <si>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</si>
  <si>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</si>
  <si>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</si>
  <si>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</si>
  <si>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</si>
  <si>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</si>
  <si>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</si>
  <si>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</si>
  <si>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</si>
  <si>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</si>
  <si>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</si>
  <si>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</si>
  <si>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</si>
  <si>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</si>
  <si>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</si>
  <si>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</si>
  <si>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</si>
  <si>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</si>
  <si>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</si>
  <si>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</si>
  <si>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</si>
  <si>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</si>
  <si>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</si>
  <si>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</si>
  <si>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</si>
  <si>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</si>
  <si>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</si>
  <si>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</si>
  <si>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</si>
  <si>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</si>
  <si>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</si>
  <si>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</si>
  <si>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</si>
  <si>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</si>
  <si>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</si>
  <si>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</si>
  <si>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</si>
  <si>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</si>
  <si>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</si>
  <si>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</si>
  <si>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</si>
  <si>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</si>
  <si>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</si>
  <si>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</si>
  <si>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</si>
  <si>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</si>
  <si>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</si>
  <si>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</si>
  <si>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</si>
  <si>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</si>
  <si>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</si>
  <si>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</si>
  <si>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</si>
  <si>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</si>
  <si>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</si>
  <si>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</si>
  <si>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</si>
  <si>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</si>
  <si>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</si>
  <si>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</si>
  <si>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</si>
  <si>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</si>
  <si>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</si>
  <si>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</si>
  <si>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</si>
  <si>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</si>
  <si>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</si>
  <si>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</si>
  <si>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</si>
  <si>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</si>
  <si>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</si>
  <si>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</si>
  <si>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</si>
  <si>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</si>
  <si>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</si>
  <si>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</si>
  <si>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</si>
  <si>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</si>
  <si>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</si>
  <si>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</si>
  <si>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</si>
  <si>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</si>
  <si>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</si>
  <si>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</si>
  <si>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</si>
  <si>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</si>
  <si>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</si>
  <si>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</si>
  <si>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</si>
  <si>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</si>
  <si>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</si>
  <si>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</si>
  <si>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</si>
  <si>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</si>
  <si>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</si>
  <si>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</si>
  <si>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</si>
  <si>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</si>
  <si>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</si>
  <si>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</si>
  <si>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</si>
  <si>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</si>
  <si>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</si>
  <si>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</si>
  <si>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</si>
  <si>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</si>
  <si>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</si>
  <si>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</si>
  <si>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</si>
  <si>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</si>
  <si>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</si>
  <si>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</si>
  <si>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</si>
  <si>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</si>
  <si>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</si>
  <si>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</si>
  <si>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</si>
  <si>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</si>
  <si>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</si>
  <si>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</si>
  <si>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</si>
  <si>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</si>
  <si>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</si>
  <si>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</si>
  <si>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</si>
  <si>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</si>
  <si>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</si>
  <si>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</si>
  <si>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</si>
  <si>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</si>
  <si>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</si>
  <si>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</si>
  <si>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</si>
  <si>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</si>
  <si>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</si>
  <si>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</si>
  <si>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</si>
  <si>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</si>
  <si>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</si>
  <si>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</si>
  <si>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</si>
  <si>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</si>
  <si>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</si>
  <si>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</si>
  <si>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</si>
  <si>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</si>
  <si>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</si>
  <si>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</si>
  <si>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</si>
  <si>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</si>
  <si>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</si>
  <si>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</si>
  <si>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</si>
  <si>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</si>
  <si>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</si>
  <si>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</si>
  <si>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</si>
  <si>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</si>
  <si>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</si>
  <si>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</si>
  <si>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</si>
  <si>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</si>
  <si>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</si>
  <si>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</si>
  <si>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</si>
  <si>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</si>
  <si>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</si>
  <si>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</si>
  <si>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</si>
  <si>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</si>
  <si>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</si>
  <si>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</si>
  <si>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</si>
  <si>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</si>
  <si>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</si>
  <si>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</si>
  <si>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</si>
  <si>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</si>
  <si>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</si>
  <si>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</si>
  <si>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</si>
  <si>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</si>
  <si>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</si>
  <si>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</si>
  <si>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</si>
  <si>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</si>
  <si>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</si>
  <si>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</si>
  <si>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</si>
  <si>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</si>
  <si>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</si>
  <si>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</si>
  <si>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</si>
  <si>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</si>
  <si>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</si>
  <si>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</si>
  <si>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</si>
  <si>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</si>
  <si>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</si>
  <si>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</si>
  <si>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</si>
  <si>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</si>
  <si>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</si>
  <si>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</si>
  <si>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</si>
  <si>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</si>
  <si>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</si>
  <si>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</si>
  <si>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</si>
  <si>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</si>
  <si>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</si>
  <si>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</si>
  <si>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</si>
  <si>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</si>
  <si>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</si>
  <si>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</si>
  <si>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</si>
  <si>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</si>
  <si>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</si>
  <si>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</si>
  <si>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</si>
  <si>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</si>
  <si>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</si>
  <si>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</si>
  <si>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</si>
  <si>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</si>
  <si>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</si>
  <si>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</si>
  <si>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</si>
  <si>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</si>
  <si>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</si>
  <si>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</si>
  <si>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</si>
  <si>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</si>
  <si>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</si>
  <si>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</si>
  <si>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</si>
  <si>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</si>
  <si>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</si>
  <si>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</si>
  <si>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</si>
  <si>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</si>
  <si>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</si>
  <si>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</si>
  <si>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</si>
  <si>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</si>
  <si>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</si>
  <si>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</si>
  <si>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</si>
  <si>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</si>
  <si>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</si>
  <si>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</si>
  <si>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</si>
  <si>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</si>
  <si>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</si>
  <si>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</si>
  <si>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</si>
  <si>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</si>
  <si>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</si>
  <si>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</si>
  <si>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</si>
  <si>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</si>
  <si>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</si>
  <si>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</si>
  <si>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</si>
  <si>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</si>
  <si>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</si>
  <si>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</si>
  <si>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</si>
  <si>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</si>
  <si>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</si>
  <si>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</si>
  <si>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</si>
  <si>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</si>
  <si>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</si>
  <si>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</si>
  <si>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</si>
  <si>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</si>
  <si>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</si>
  <si>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</si>
  <si>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</si>
  <si>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</si>
  <si>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</si>
  <si>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</si>
  <si>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</si>
  <si>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</si>
  <si>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</si>
  <si>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</si>
  <si>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</si>
  <si>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</si>
  <si>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</si>
  <si>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</si>
  <si>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</si>
  <si>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</si>
  <si>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</si>
  <si>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</si>
  <si>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</si>
  <si>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</si>
  <si>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</si>
  <si>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</si>
  <si>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</si>
  <si>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</si>
  <si>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</si>
  <si>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</si>
  <si>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</si>
  <si>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</si>
  <si>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</si>
  <si>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</si>
  <si>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</si>
  <si>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</si>
  <si>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</si>
  <si>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</si>
  <si>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</si>
  <si>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</si>
  <si>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</si>
  <si>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</si>
  <si>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</si>
  <si>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</si>
  <si>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</si>
  <si>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</si>
  <si>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</si>
  <si>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</si>
  <si>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</si>
  <si>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</si>
  <si>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</si>
  <si>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</si>
  <si>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</si>
  <si>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</si>
  <si>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</si>
  <si>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</si>
  <si>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</si>
  <si>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</si>
  <si>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</si>
  <si>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</si>
  <si>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</si>
  <si>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</si>
  <si>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</si>
  <si>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</si>
  <si>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</si>
  <si>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</si>
  <si>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</si>
  <si>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</si>
  <si>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</si>
  <si>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</si>
  <si>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</si>
  <si>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</si>
  <si>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</si>
  <si>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</si>
  <si>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</si>
  <si>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</si>
  <si>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</si>
  <si>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</si>
  <si>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</si>
  <si>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</si>
  <si>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</si>
  <si>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</si>
  <si>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</si>
  <si>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</si>
  <si>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</si>
  <si>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</si>
  <si>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</si>
  <si>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</si>
  <si>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</si>
  <si>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</si>
  <si>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</si>
  <si>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</si>
  <si>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</si>
  <si>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</si>
  <si>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</si>
  <si>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</si>
  <si>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</si>
  <si>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</si>
  <si>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</si>
  <si>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</si>
  <si>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</si>
  <si>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</si>
  <si>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</si>
  <si>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</si>
  <si>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</si>
  <si>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</si>
  <si>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</si>
  <si>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</si>
  <si>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</si>
  <si>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</si>
  <si>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</si>
  <si>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</si>
  <si>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</si>
  <si>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</si>
  <si>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</si>
  <si>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</si>
  <si>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</si>
  <si>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</si>
  <si>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</si>
  <si>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</si>
  <si>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</si>
  <si>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</si>
  <si>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</si>
  <si>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</si>
  <si>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</si>
  <si>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</si>
  <si>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</si>
  <si>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</si>
  <si>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</si>
  <si>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</si>
  <si>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</si>
  <si>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</si>
  <si>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</si>
  <si>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</si>
  <si>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</si>
  <si>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</si>
  <si>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</si>
  <si>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</si>
  <si>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</si>
  <si>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</si>
  <si>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</si>
  <si>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</si>
  <si>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</si>
  <si>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</si>
  <si>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</si>
  <si>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</si>
  <si>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</si>
  <si>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</si>
  <si>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</si>
  <si>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</si>
  <si>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</si>
  <si>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</si>
  <si>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</si>
  <si>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</si>
  <si>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</si>
  <si>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</si>
  <si>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</si>
  <si>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</si>
  <si>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</si>
  <si>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</si>
  <si>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</si>
  <si>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</si>
  <si>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</si>
  <si>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</si>
  <si>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</si>
  <si>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</si>
  <si>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</si>
  <si>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</si>
  <si>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</si>
  <si>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</si>
  <si>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</si>
  <si>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</si>
  <si>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</si>
  <si>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</si>
  <si>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</si>
  <si>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</si>
  <si>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</si>
  <si>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</si>
  <si>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</si>
  <si>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</si>
  <si>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</si>
  <si>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</si>
  <si>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</si>
  <si>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</si>
  <si>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</si>
  <si>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</si>
  <si>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</si>
  <si>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</si>
  <si>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</si>
  <si>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</si>
  <si>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</si>
  <si>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</si>
  <si>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</si>
  <si>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</si>
  <si>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</si>
  <si>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</si>
  <si>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</si>
  <si>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</si>
  <si>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</si>
  <si>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</si>
  <si>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</si>
  <si>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</si>
  <si>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</si>
  <si>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</si>
  <si>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</si>
  <si>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</si>
  <si>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</si>
  <si>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</si>
  <si>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</si>
  <si>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</si>
  <si>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</si>
  <si>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</si>
  <si>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</si>
  <si>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</si>
  <si>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</si>
  <si>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</si>
  <si>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</si>
  <si>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</si>
  <si>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</si>
  <si>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</si>
  <si>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</si>
  <si>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</si>
  <si>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</si>
  <si>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</si>
  <si>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</si>
  <si>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</si>
  <si>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</si>
  <si>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</si>
  <si>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</si>
  <si>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</si>
  <si>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</si>
  <si>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</si>
  <si>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</si>
  <si>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</si>
  <si>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</si>
  <si>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</si>
  <si>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</si>
  <si>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</si>
  <si>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</si>
  <si>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</si>
  <si>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</si>
  <si>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</si>
  <si>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</si>
  <si>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</si>
  <si>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</si>
  <si>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</si>
  <si>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</si>
  <si>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</si>
  <si>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</si>
  <si>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</si>
  <si>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</si>
  <si>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</si>
  <si>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</si>
  <si>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</si>
  <si>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</si>
  <si>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</si>
  <si>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</si>
  <si>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</si>
  <si>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</si>
  <si>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</si>
  <si>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</si>
  <si>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</si>
  <si>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</si>
  <si>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</si>
  <si>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</si>
  <si>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</si>
  <si>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</si>
  <si>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</si>
  <si>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</si>
  <si>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</si>
  <si>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</si>
  <si>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</si>
  <si>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</si>
  <si>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</si>
  <si>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</si>
  <si>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</si>
  <si>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</si>
  <si>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</si>
  <si>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</si>
  <si>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</si>
  <si>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</si>
  <si>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</si>
  <si>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</si>
  <si>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</si>
  <si>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</si>
  <si>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</si>
  <si>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</si>
  <si>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</si>
  <si>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</si>
  <si>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</si>
  <si>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</si>
  <si>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</si>
  <si>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</si>
  <si>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</si>
  <si>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</si>
  <si>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</si>
  <si>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</si>
  <si>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</si>
  <si>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</si>
  <si>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</si>
  <si>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</si>
  <si>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</si>
  <si>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</si>
  <si>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</si>
  <si>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</si>
  <si>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</si>
  <si>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</si>
  <si>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</si>
  <si>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</si>
  <si>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</si>
  <si>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</si>
  <si>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</si>
  <si>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</si>
  <si>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</si>
  <si>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</si>
  <si>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</si>
  <si>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</si>
  <si>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</si>
  <si>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</si>
  <si>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</si>
  <si>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</si>
  <si>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</si>
  <si>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</si>
  <si>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</si>
  <si>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</si>
  <si>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</si>
  <si>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</si>
  <si>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</si>
  <si>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</si>
  <si>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</si>
  <si>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</si>
  <si>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</si>
  <si>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</si>
  <si>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</si>
  <si>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</si>
  <si>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</si>
  <si>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</si>
  <si>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</si>
  <si>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</si>
  <si>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</si>
  <si>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</si>
  <si>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</si>
  <si>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</si>
  <si>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</si>
  <si>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</si>
  <si>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</si>
  <si>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</si>
  <si>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</si>
  <si>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</si>
  <si>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</si>
  <si>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</si>
  <si>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</si>
  <si>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</si>
  <si>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</si>
  <si>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</si>
  <si>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</si>
  <si>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</si>
  <si>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</si>
  <si>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</si>
  <si>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</si>
  <si>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</si>
  <si>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</si>
  <si>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</si>
  <si>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</si>
  <si>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</si>
  <si>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</si>
  <si>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</si>
  <si>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</si>
  <si>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</si>
  <si>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</si>
  <si>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</si>
  <si>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</si>
  <si>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</si>
  <si>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</si>
  <si>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</si>
  <si>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</si>
  <si>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</si>
  <si>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</si>
  <si>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</si>
  <si>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</si>
  <si>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</si>
  <si>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</si>
  <si>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</si>
  <si>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</si>
  <si>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</si>
  <si>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</si>
  <si>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</si>
  <si>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</si>
  <si>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</si>
  <si>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</si>
  <si>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</si>
  <si>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</si>
  <si>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</si>
  <si>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</si>
  <si>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</si>
  <si>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</si>
  <si>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</si>
  <si>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</si>
  <si>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</si>
  <si>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</si>
  <si>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</si>
  <si>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</si>
  <si>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</si>
  <si>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</si>
  <si>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</si>
  <si>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</si>
  <si>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</si>
  <si>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</si>
  <si>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</si>
  <si>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</si>
  <si>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</si>
  <si>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</si>
  <si>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</si>
  <si>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</si>
  <si>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</si>
  <si>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</si>
  <si>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</si>
  <si>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</si>
  <si>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</si>
  <si>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</si>
  <si>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</si>
  <si>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</si>
  <si>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</si>
  <si>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</si>
  <si>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</si>
  <si>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</si>
  <si>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</si>
  <si>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</si>
  <si>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</si>
  <si>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</si>
  <si>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</si>
  <si>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</si>
  <si>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</si>
  <si>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</si>
  <si>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</si>
  <si>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</si>
  <si>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</si>
  <si>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</si>
  <si>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</si>
  <si>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</si>
  <si>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</si>
  <si>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</si>
  <si>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</si>
  <si>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</si>
  <si>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</si>
  <si>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</si>
  <si>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</si>
  <si>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</si>
  <si>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</si>
  <si>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</si>
  <si>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</si>
  <si>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</si>
  <si>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</si>
  <si>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</si>
  <si>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</si>
  <si>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</si>
  <si>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</si>
  <si>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</si>
  <si>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</si>
  <si>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</si>
  <si>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</si>
  <si>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</si>
  <si>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</si>
  <si>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</si>
  <si>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</si>
  <si>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</si>
  <si>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</si>
  <si>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</si>
  <si>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</si>
  <si>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</si>
  <si>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</si>
  <si>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</si>
  <si>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</si>
  <si>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</si>
  <si>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</si>
  <si>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</si>
  <si>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</si>
  <si>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</si>
  <si>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</si>
  <si>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</si>
  <si>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</si>
  <si>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</si>
  <si>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</si>
  <si>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</si>
  <si>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</si>
  <si>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</si>
  <si>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</si>
  <si>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</si>
  <si>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</si>
  <si>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</si>
  <si>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</si>
  <si>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</si>
  <si>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</si>
  <si>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</si>
  <si>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</si>
  <si>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</si>
  <si>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</si>
  <si>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</si>
  <si>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</si>
  <si>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</si>
  <si>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</si>
  <si>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</si>
  <si>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</si>
  <si>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</si>
  <si>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</si>
  <si>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</si>
  <si>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</si>
  <si>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</si>
  <si>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</si>
  <si>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</si>
  <si>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</si>
  <si>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</si>
  <si>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</si>
  <si>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</si>
  <si>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</si>
  <si>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</si>
  <si>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</si>
  <si>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</si>
  <si>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</si>
  <si>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</si>
  <si>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</si>
  <si>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</si>
  <si>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</si>
  <si>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</si>
  <si>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</si>
  <si>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</si>
  <si>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</si>
  <si>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</si>
  <si>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</si>
  <si>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</si>
  <si>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</si>
  <si>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</si>
  <si>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</si>
  <si>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</si>
  <si>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</si>
  <si>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</si>
  <si>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</si>
  <si>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</si>
  <si>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</si>
  <si>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</si>
  <si>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</si>
  <si>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</si>
  <si>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</si>
  <si>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</si>
  <si>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</si>
  <si>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</si>
  <si>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</si>
  <si>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</si>
  <si>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</si>
  <si>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</si>
  <si>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</si>
  <si>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</si>
  <si>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</si>
  <si>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</si>
  <si>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</si>
  <si>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</si>
  <si>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</si>
  <si>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</si>
  <si>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</si>
  <si>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</si>
  <si>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</si>
  <si>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</si>
  <si>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</si>
  <si>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</si>
  <si>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</si>
  <si>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</si>
  <si>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</si>
  <si>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</si>
  <si>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</si>
  <si>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</si>
  <si>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</si>
  <si>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</si>
  <si>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</si>
  <si>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</si>
  <si>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</si>
  <si>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</si>
  <si>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</si>
  <si>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</si>
  <si>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</si>
  <si>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</si>
  <si>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</si>
  <si>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</si>
  <si>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</si>
  <si>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</si>
  <si>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</si>
  <si>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</si>
  <si>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</si>
  <si>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</si>
  <si>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</si>
  <si>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</si>
  <si>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</si>
  <si>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</si>
  <si>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</si>
  <si>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</si>
  <si>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</si>
  <si>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</si>
  <si>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</si>
  <si>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</si>
  <si>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</si>
  <si>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</si>
  <si>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</si>
  <si>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</si>
  <si>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</si>
  <si>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</si>
  <si>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</si>
  <si>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</si>
  <si>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</si>
  <si>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</si>
  <si>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</si>
  <si>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</si>
  <si>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</si>
  <si>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</si>
  <si>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</si>
  <si>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</si>
  <si>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</si>
  <si>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</si>
  <si>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</si>
  <si>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</si>
  <si>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</si>
  <si>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</si>
  <si>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</si>
  <si>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</si>
  <si>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</si>
  <si>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</si>
  <si>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</si>
  <si>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</si>
  <si>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</si>
  <si>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</si>
  <si>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</si>
  <si>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</si>
  <si>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</si>
  <si>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</si>
  <si>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</si>
  <si>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</si>
  <si>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</si>
  <si>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</si>
  <si>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</si>
  <si>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</si>
  <si>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</si>
  <si>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</si>
  <si>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</si>
  <si>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</si>
  <si>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</si>
  <si>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</si>
  <si>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</si>
  <si>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</si>
  <si>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</si>
  <si>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</si>
  <si>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</si>
  <si>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</si>
  <si>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</si>
  <si>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</si>
  <si>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</si>
  <si>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</si>
  <si>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</si>
  <si>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</si>
  <si>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</si>
  <si>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</si>
  <si>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</si>
  <si>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</si>
  <si>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</si>
  <si>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</si>
  <si>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</si>
  <si>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</si>
  <si>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</si>
  <si>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</si>
  <si>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</si>
  <si>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</si>
  <si>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</si>
  <si>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</si>
  <si>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</si>
  <si>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</si>
  <si>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</si>
  <si>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</si>
  <si>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</si>
  <si>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</si>
  <si>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</si>
  <si>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</si>
  <si>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</si>
  <si>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</si>
  <si>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</si>
  <si>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</si>
  <si>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</si>
  <si>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</si>
  <si>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</si>
  <si>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</si>
  <si>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</si>
  <si>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</si>
  <si>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</si>
  <si>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</si>
  <si>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</si>
  <si>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</si>
  <si>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</si>
  <si>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</si>
  <si>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</si>
  <si>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</si>
  <si>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</si>
  <si>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</si>
  <si>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</si>
  <si>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</si>
  <si>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</si>
  <si>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</si>
  <si>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</si>
  <si>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</si>
  <si>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</si>
  <si>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</si>
  <si>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</si>
  <si>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</si>
  <si>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</si>
  <si>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</si>
  <si>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</si>
  <si>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</si>
  <si>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</si>
  <si>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</si>
  <si>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</si>
  <si>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</si>
  <si>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</si>
  <si>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</si>
  <si>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</si>
  <si>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</si>
  <si>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</si>
  <si>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</si>
  <si>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</si>
  <si>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</si>
  <si>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</si>
  <si>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</si>
  <si>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</si>
  <si>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</si>
  <si>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</si>
  <si>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</si>
  <si>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</si>
  <si>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</si>
  <si>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</si>
  <si>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</si>
  <si>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</si>
  <si>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</si>
  <si>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</si>
  <si>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</si>
  <si>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</si>
  <si>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</si>
  <si>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</si>
  <si>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</si>
  <si>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</si>
  <si>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</si>
  <si>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</si>
  <si>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</si>
  <si>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</si>
  <si>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</si>
  <si>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</si>
  <si>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</si>
  <si>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</si>
  <si>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</si>
  <si>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</si>
  <si>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</si>
  <si>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</si>
  <si>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</si>
  <si>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</si>
  <si>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</si>
  <si>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</si>
  <si>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</si>
  <si>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</si>
  <si>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</si>
  <si>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</si>
  <si>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</si>
  <si>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</si>
  <si>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</si>
  <si>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</si>
  <si>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</si>
  <si>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</si>
  <si>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</si>
  <si>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</si>
  <si>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</si>
  <si>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</si>
  <si>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</si>
  <si>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</si>
  <si>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</si>
  <si>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</si>
  <si>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</si>
  <si>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</si>
  <si>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</si>
  <si>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</si>
  <si>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</si>
  <si>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</si>
  <si>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</si>
  <si>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</si>
  <si>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</si>
  <si>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</si>
  <si>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</si>
  <si>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</si>
  <si>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</si>
  <si>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</si>
  <si>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</si>
  <si>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</si>
  <si>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</si>
  <si>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</si>
  <si>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</si>
  <si>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</si>
  <si>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</si>
  <si>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</si>
  <si>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</si>
  <si>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</si>
  <si>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</si>
  <si>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</si>
  <si>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</si>
  <si>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</si>
  <si>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</si>
  <si>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</si>
  <si>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</si>
  <si>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</si>
  <si>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</si>
  <si>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</si>
  <si>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</si>
  <si>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</si>
  <si>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</si>
  <si>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</si>
  <si>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</si>
  <si>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</si>
  <si>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</si>
  <si>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</si>
  <si>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</si>
  <si>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</si>
  <si>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</si>
  <si>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</si>
  <si>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</si>
  <si>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</si>
  <si>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</si>
  <si>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</si>
  <si>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</si>
  <si>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</si>
  <si>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</si>
  <si>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</si>
  <si>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</si>
  <si>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</si>
  <si>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</si>
  <si>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</si>
  <si>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</si>
  <si>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</si>
  <si>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</si>
  <si>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</si>
  <si>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</si>
  <si>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</si>
  <si>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</si>
  <si>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</si>
  <si>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</si>
  <si>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</si>
  <si>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</si>
  <si>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</si>
  <si>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</si>
  <si>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</si>
  <si>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</si>
  <si>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</si>
  <si>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</si>
  <si>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</si>
  <si>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</si>
  <si>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</si>
  <si>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</si>
  <si>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</si>
  <si>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</si>
  <si>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</si>
  <si>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</si>
  <si>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</si>
  <si>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</si>
  <si>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</si>
  <si>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</si>
  <si>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</si>
  <si>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</si>
  <si>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</si>
  <si>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</si>
  <si>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</si>
  <si>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</si>
  <si>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</si>
  <si>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</si>
  <si>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</si>
  <si>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</si>
  <si>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</si>
  <si>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</si>
  <si>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</si>
  <si>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</si>
  <si>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</si>
  <si>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</si>
  <si>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</si>
  <si>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</si>
  <si>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</si>
  <si>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</si>
  <si>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</si>
  <si>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</si>
  <si>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</si>
  <si>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</si>
  <si>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</si>
  <si>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</si>
  <si>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</si>
  <si>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</si>
  <si>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</si>
  <si>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</si>
  <si>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</si>
  <si>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</si>
  <si>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</si>
  <si>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</si>
  <si>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</si>
  <si>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</si>
  <si>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</si>
  <si>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</si>
  <si>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</si>
  <si>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</si>
  <si>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</si>
  <si>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</si>
  <si>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</si>
  <si>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</si>
  <si>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</si>
  <si>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</si>
  <si>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</si>
  <si>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</si>
  <si>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</si>
  <si>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</si>
  <si>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</si>
  <si>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</si>
  <si>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</si>
  <si>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</si>
  <si>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</si>
  <si>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</si>
  <si>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</si>
  <si>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</si>
  <si>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</si>
  <si>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</si>
  <si>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</si>
  <si>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</si>
  <si>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</si>
  <si>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</si>
  <si>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</si>
  <si>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</si>
  <si>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</si>
  <si>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</si>
  <si>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</si>
  <si>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</si>
  <si>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</si>
  <si>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</si>
  <si>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</si>
  <si>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</si>
  <si>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</si>
  <si>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</si>
  <si>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</si>
  <si>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</si>
  <si>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</si>
  <si>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</si>
  <si>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</si>
  <si>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</si>
  <si>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</si>
  <si>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</si>
  <si>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</si>
  <si>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</si>
  <si>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</si>
  <si>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</si>
  <si>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</si>
  <si>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</si>
  <si>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</si>
  <si>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</si>
  <si>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</si>
  <si>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</si>
  <si>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</si>
  <si>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</si>
  <si>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</si>
  <si>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</si>
  <si>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</si>
  <si>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</si>
  <si>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</si>
  <si>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</si>
  <si>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</si>
  <si>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</si>
  <si>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</si>
  <si>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</si>
  <si>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</si>
  <si>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</si>
  <si>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</si>
  <si>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</si>
  <si>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</si>
  <si>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</si>
  <si>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</si>
  <si>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</si>
  <si>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</si>
  <si>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</si>
  <si>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</si>
  <si>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</si>
  <si>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</si>
  <si>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</si>
  <si>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</si>
  <si>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</si>
  <si>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</si>
  <si>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</si>
  <si>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</si>
  <si>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</si>
  <si>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</si>
  <si>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</si>
  <si>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</si>
  <si>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</si>
  <si>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</si>
  <si>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</si>
  <si>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</si>
  <si>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</si>
  <si>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</si>
  <si>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</si>
  <si>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</si>
  <si>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</si>
  <si>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</si>
  <si>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</si>
  <si>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</si>
  <si>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</si>
  <si>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</si>
  <si>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</si>
  <si>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</si>
  <si>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</si>
  <si>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</si>
  <si>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</si>
  <si>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</si>
  <si>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</si>
  <si>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</si>
  <si>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</si>
  <si>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</si>
  <si>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</si>
  <si>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</si>
  <si>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</si>
  <si>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</si>
  <si>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</si>
  <si>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</si>
  <si>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</si>
  <si>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</si>
  <si>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</si>
  <si>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</si>
  <si>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</si>
  <si>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</si>
  <si>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</si>
  <si>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</si>
  <si>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</si>
  <si>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</si>
  <si>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</si>
  <si>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</si>
  <si>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</si>
  <si>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</si>
  <si>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</si>
  <si>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</si>
  <si>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</si>
  <si>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</si>
  <si>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</si>
  <si>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</si>
  <si>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</si>
  <si>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</si>
  <si>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</si>
  <si>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</si>
  <si>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</si>
  <si>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</si>
  <si>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</si>
  <si>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</si>
  <si>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</si>
  <si>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</si>
  <si>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</si>
  <si>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</si>
  <si>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</si>
  <si>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</si>
  <si>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</si>
  <si>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</si>
  <si>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</si>
  <si>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</si>
  <si>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</si>
  <si>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</si>
  <si>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</si>
  <si>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</si>
  <si>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</si>
  <si>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</si>
  <si>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</si>
  <si>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</si>
  <si>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</si>
  <si>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</si>
  <si>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</si>
  <si>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</si>
  <si>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</si>
  <si>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</si>
  <si>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</si>
  <si>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</si>
  <si>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</si>
  <si>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</si>
  <si>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</si>
  <si>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</si>
  <si>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</si>
  <si>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</si>
  <si>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</si>
  <si>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</si>
  <si>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</si>
  <si>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</si>
  <si>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</si>
  <si>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</si>
  <si>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</si>
  <si>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</si>
  <si>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</si>
  <si>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</si>
  <si>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</si>
  <si>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</si>
  <si>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</si>
  <si>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</si>
  <si>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</si>
  <si>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</si>
  <si>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</si>
  <si>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</si>
  <si>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</si>
  <si>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</si>
  <si>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</si>
  <si>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</si>
  <si>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</si>
  <si>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</si>
  <si>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</si>
  <si>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</si>
  <si>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</si>
  <si>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</si>
  <si>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</si>
  <si>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</si>
  <si>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</si>
  <si>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</si>
  <si>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</si>
  <si>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</si>
  <si>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</si>
  <si>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</si>
  <si>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</si>
  <si>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</si>
  <si>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</si>
  <si>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</si>
  <si>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</si>
  <si>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</si>
  <si>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</si>
  <si>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</si>
  <si>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</si>
  <si>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</si>
  <si>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</si>
  <si>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</si>
  <si>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</si>
  <si>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</si>
  <si>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</si>
  <si>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</si>
  <si>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</si>
  <si>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</si>
  <si>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</si>
  <si>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</si>
  <si>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</si>
  <si>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</si>
  <si>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</si>
  <si>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</si>
  <si>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</si>
  <si>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</si>
  <si>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</si>
  <si>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</si>
  <si>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</si>
  <si>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</si>
  <si>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</si>
  <si>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</si>
  <si>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</si>
  <si>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</si>
  <si>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</si>
  <si>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</si>
  <si>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</si>
  <si>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</si>
  <si>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</si>
  <si>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</si>
  <si>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</si>
  <si>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</si>
  <si>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</si>
  <si>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</si>
  <si>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</si>
  <si>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</si>
  <si>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</si>
  <si>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</si>
  <si>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</si>
  <si>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</si>
  <si>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</si>
  <si>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</si>
  <si>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</si>
  <si>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</si>
  <si>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</si>
  <si>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</si>
  <si>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</si>
  <si>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</si>
  <si>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</si>
  <si>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</si>
  <si>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</si>
  <si>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</si>
  <si>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</si>
  <si>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</si>
  <si>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</si>
  <si>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</si>
  <si>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</si>
  <si>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</si>
  <si>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</si>
  <si>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</si>
  <si>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</si>
  <si>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</si>
  <si>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</si>
  <si>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</si>
  <si>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</si>
  <si>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</si>
  <si>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</si>
  <si>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</si>
  <si>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</si>
  <si>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</si>
  <si>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</si>
  <si>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</si>
  <si>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</si>
  <si>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</si>
  <si>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</si>
  <si>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</si>
  <si>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</si>
  <si>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</si>
  <si>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</si>
  <si>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</si>
  <si>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</si>
  <si>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</si>
  <si>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</si>
  <si>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</si>
  <si>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</si>
  <si>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</si>
  <si>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</si>
  <si>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</si>
  <si>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</si>
  <si>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</si>
  <si>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</si>
  <si>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</si>
  <si>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</si>
  <si>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</si>
  <si>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</si>
  <si>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</si>
  <si>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</si>
  <si>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</si>
  <si>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</si>
  <si>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</si>
  <si>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</si>
  <si>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</si>
  <si>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</si>
  <si>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</si>
  <si>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</si>
  <si>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</si>
  <si>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</si>
  <si>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</si>
  <si>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</si>
  <si>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</si>
  <si>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</si>
  <si>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</si>
  <si>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</si>
  <si>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</si>
  <si>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</si>
  <si>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</si>
  <si>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</si>
  <si>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</si>
  <si>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</si>
  <si>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</si>
  <si>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</si>
  <si>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</si>
  <si>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</si>
  <si>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</si>
  <si>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</si>
  <si>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</si>
  <si>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</si>
  <si>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</si>
  <si>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</si>
  <si>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</si>
  <si>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</si>
  <si>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</si>
  <si>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</si>
  <si>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</si>
  <si>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</si>
  <si>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</si>
  <si>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</si>
  <si>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</si>
  <si>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</si>
  <si>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</si>
  <si>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</si>
  <si>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</si>
  <si>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</si>
  <si>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</si>
  <si>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</si>
  <si>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</si>
  <si>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</si>
  <si>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</si>
  <si>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</si>
  <si>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</si>
  <si>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</si>
  <si>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</si>
  <si>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</si>
  <si>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</si>
  <si>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</si>
  <si>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</si>
  <si>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</si>
  <si>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</si>
  <si>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</si>
  <si>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</si>
  <si>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</si>
  <si>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</si>
  <si>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</si>
  <si>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</si>
  <si>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</si>
  <si>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</si>
  <si>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</si>
  <si>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</si>
  <si>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</si>
  <si>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</si>
  <si>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</si>
  <si>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</si>
  <si>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</si>
  <si>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</si>
  <si>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</si>
  <si>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</si>
  <si>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</si>
  <si>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</si>
  <si>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</si>
  <si>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</si>
  <si>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</si>
  <si>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</si>
  <si>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</si>
  <si>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</si>
  <si>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</si>
  <si>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</si>
  <si>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</si>
  <si>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</si>
  <si>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</si>
  <si>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</si>
  <si>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</si>
  <si>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</si>
  <si>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</si>
  <si>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</si>
  <si>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</si>
  <si>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</si>
  <si>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</si>
  <si>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</si>
  <si>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</si>
  <si>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</si>
  <si>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</si>
  <si>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</si>
  <si>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</si>
  <si>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</si>
  <si>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</si>
  <si>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</si>
  <si>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</si>
  <si>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</si>
  <si>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</si>
  <si>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</si>
  <si>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</si>
  <si>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</si>
  <si>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</si>
  <si>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</si>
  <si>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</si>
  <si>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</si>
  <si>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</si>
  <si>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</si>
  <si>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</si>
  <si>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</si>
  <si>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</si>
  <si>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</si>
  <si>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</si>
  <si>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</si>
  <si>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</si>
  <si>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</si>
  <si>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</si>
  <si>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</si>
  <si>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</si>
  <si>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</si>
  <si>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</si>
  <si>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</si>
  <si>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</si>
  <si>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</si>
  <si>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</si>
  <si>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</si>
  <si>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</si>
  <si>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</si>
  <si>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</si>
  <si>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</si>
  <si>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</si>
  <si>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</si>
  <si>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</si>
  <si>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</si>
  <si>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</si>
  <si>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</si>
  <si>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</si>
  <si>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</si>
  <si>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</si>
  <si>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</si>
  <si>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</si>
  <si>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</si>
  <si>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</si>
  <si>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</si>
  <si>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</si>
  <si>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</si>
  <si>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</si>
  <si>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</si>
  <si>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</si>
  <si>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</si>
  <si>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</si>
  <si>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</si>
  <si>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</si>
  <si>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</si>
  <si>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</si>
  <si>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</si>
  <si>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</si>
  <si>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</si>
  <si>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</si>
  <si>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</si>
  <si>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</si>
  <si>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</si>
  <si>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</si>
  <si>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</si>
  <si>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</si>
  <si>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</si>
  <si>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</si>
  <si>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</si>
  <si>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</si>
  <si>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</si>
  <si>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</si>
  <si>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</si>
  <si>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</si>
  <si>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</si>
  <si>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</si>
  <si>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</si>
  <si>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</si>
  <si>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</si>
  <si>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</si>
  <si>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</si>
  <si>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</si>
  <si>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</si>
  <si>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</si>
  <si>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</si>
  <si>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</si>
  <si>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</si>
  <si>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</si>
  <si>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</si>
  <si>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</si>
  <si>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</si>
  <si>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</si>
  <si>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</si>
  <si>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</si>
  <si>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</si>
  <si>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</si>
  <si>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</si>
  <si>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</si>
  <si>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</si>
  <si>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</si>
  <si>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</si>
  <si>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</si>
  <si>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</si>
  <si>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</si>
  <si>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</si>
  <si>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</si>
  <si>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</si>
  <si>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</si>
  <si>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</si>
  <si>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</si>
  <si>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</si>
  <si>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</si>
  <si>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</si>
  <si>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</si>
  <si>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</si>
  <si>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</si>
  <si>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</si>
  <si>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</si>
  <si>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</si>
  <si>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</si>
  <si>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</si>
  <si>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</si>
  <si>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</si>
  <si>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</si>
  <si>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</si>
  <si>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</si>
  <si>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</si>
  <si>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</si>
  <si>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</si>
  <si>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</si>
  <si>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</si>
  <si>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</si>
  <si>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</si>
  <si>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</si>
  <si>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</si>
  <si>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</si>
  <si>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</si>
  <si>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</si>
  <si>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</si>
  <si>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</si>
  <si>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</si>
  <si>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</si>
  <si>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</si>
  <si>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</si>
  <si>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</si>
  <si>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</si>
  <si>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</si>
  <si>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</si>
  <si>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</si>
  <si>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</si>
  <si>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</si>
  <si>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</si>
  <si>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</si>
  <si>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</si>
  <si>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</si>
  <si>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</si>
  <si>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</si>
  <si>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</si>
  <si>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</si>
  <si>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</si>
  <si>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</si>
  <si>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</si>
  <si>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</si>
  <si>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</si>
  <si>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</si>
  <si>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</si>
  <si>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</si>
  <si>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</si>
  <si>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</si>
  <si>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</si>
  <si>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</si>
  <si>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</si>
  <si>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</si>
  <si>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</si>
  <si>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</si>
  <si>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</si>
  <si>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</si>
  <si>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</si>
  <si>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</si>
  <si>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</si>
  <si>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</si>
  <si>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</si>
  <si>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</si>
  <si>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</si>
  <si>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</si>
  <si>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</si>
  <si>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</si>
  <si>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</si>
  <si>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</si>
  <si>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</si>
  <si>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</si>
  <si>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</si>
  <si>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</si>
  <si>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</si>
  <si>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</si>
  <si>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</si>
  <si>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</si>
  <si>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</si>
  <si>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</si>
  <si>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</si>
  <si>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</si>
  <si>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</si>
  <si>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</si>
  <si>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</si>
  <si>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</si>
  <si>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</si>
  <si>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</si>
  <si>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</si>
  <si>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</si>
  <si>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</si>
  <si>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</si>
  <si>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</si>
  <si>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</si>
  <si>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</si>
  <si>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</si>
  <si>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</si>
  <si>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</si>
  <si>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</si>
  <si>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</si>
  <si>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</si>
  <si>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</si>
  <si>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</si>
  <si>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</si>
  <si>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</si>
  <si>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</si>
  <si>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</si>
  <si>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</si>
  <si>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</si>
  <si>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</si>
  <si>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</si>
  <si>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</si>
  <si>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</si>
  <si>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</si>
  <si>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</si>
  <si>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</si>
  <si>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</si>
  <si>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</si>
  <si>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</si>
  <si>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</si>
  <si>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</si>
  <si>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</si>
  <si>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</si>
  <si>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</si>
  <si>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</si>
  <si>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</si>
  <si>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</si>
  <si>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</si>
  <si>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</si>
  <si>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</si>
  <si>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</si>
  <si>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</si>
  <si>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</si>
  <si>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</si>
  <si>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</si>
  <si>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</si>
  <si>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</si>
  <si>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</si>
  <si>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</si>
  <si>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</si>
  <si>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</si>
  <si>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</si>
  <si>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</si>
  <si>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</si>
  <si>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</si>
  <si>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</si>
  <si>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</si>
  <si>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</si>
  <si>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</si>
  <si>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</si>
  <si>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</si>
  <si>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</si>
  <si>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</si>
  <si>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</si>
  <si>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</si>
  <si>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</si>
  <si>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</si>
  <si>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</si>
  <si>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</si>
  <si>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</si>
  <si>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</si>
  <si>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</si>
  <si>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</si>
  <si>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</si>
  <si>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</si>
  <si>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</si>
  <si>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</si>
  <si>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</si>
  <si>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</si>
  <si>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</si>
  <si>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</si>
  <si>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</si>
  <si>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</si>
  <si>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</si>
  <si>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</si>
  <si>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</si>
  <si>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</si>
  <si>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</si>
  <si>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</si>
  <si>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</si>
  <si>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</si>
  <si>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</si>
  <si>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</si>
  <si>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</si>
  <si>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</si>
  <si>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</si>
  <si>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</si>
  <si>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</si>
  <si>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</si>
  <si>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</si>
  <si>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</si>
  <si>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</si>
  <si>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</si>
  <si>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</si>
  <si>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</si>
  <si>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</si>
  <si>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</si>
  <si>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</si>
  <si>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</si>
  <si>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</si>
  <si>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</si>
  <si>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</si>
  <si>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</si>
  <si>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</si>
  <si>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</si>
  <si>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</si>
  <si>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</si>
  <si>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</si>
  <si>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</si>
  <si>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</si>
  <si>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</si>
  <si>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</si>
  <si>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</si>
  <si>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</si>
  <si>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</si>
  <si>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</si>
  <si>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</si>
  <si>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</si>
  <si>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</si>
  <si>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</si>
  <si>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</si>
  <si>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</si>
  <si>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</si>
  <si>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</si>
  <si>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</si>
  <si>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</si>
  <si>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</si>
  <si>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</si>
  <si>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</si>
  <si>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</si>
  <si>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</si>
  <si>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</si>
  <si>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</si>
  <si>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</si>
  <si>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</si>
  <si>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</si>
  <si>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</si>
  <si>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</si>
  <si>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</si>
  <si>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</si>
  <si>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</si>
  <si>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</si>
  <si>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</si>
  <si>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</si>
  <si>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</si>
  <si>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</si>
  <si>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</si>
  <si>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</si>
  <si>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</si>
  <si>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</si>
  <si>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</si>
  <si>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</si>
  <si>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</si>
  <si>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</si>
  <si>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</si>
  <si>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</si>
  <si>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</si>
  <si>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</si>
  <si>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</si>
  <si>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</si>
  <si>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</si>
  <si>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</si>
  <si>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</si>
  <si>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</si>
  <si>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</si>
  <si>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</si>
  <si>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</si>
  <si>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</si>
  <si>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</si>
  <si>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</si>
  <si>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</si>
  <si>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</si>
  <si>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</si>
  <si>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</si>
  <si>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</si>
  <si>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</si>
  <si>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</si>
  <si>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</si>
  <si>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</si>
  <si>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</si>
  <si>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</si>
  <si>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</si>
  <si>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</si>
  <si>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</si>
  <si>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</si>
  <si>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</si>
  <si>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</si>
  <si>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</si>
  <si>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</si>
  <si>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</si>
  <si>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</si>
  <si>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</si>
  <si>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</si>
  <si>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</si>
  <si>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</si>
  <si>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</si>
  <si>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</si>
  <si>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</si>
  <si>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</si>
  <si>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</si>
  <si>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</si>
  <si>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</si>
  <si>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</si>
  <si>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</si>
  <si>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</si>
  <si>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</si>
  <si>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</si>
  <si>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</si>
  <si>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</si>
  <si>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</si>
  <si>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</si>
  <si>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</si>
  <si>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</si>
  <si>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</si>
  <si>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</si>
  <si>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</si>
  <si>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</si>
  <si>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</si>
  <si>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</si>
  <si>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</si>
  <si>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</si>
  <si>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</si>
  <si>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</si>
  <si>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</si>
  <si>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</si>
  <si>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</si>
  <si>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</si>
  <si>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</si>
  <si>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</si>
  <si>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</si>
  <si>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</si>
  <si>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</si>
  <si>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</si>
  <si>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</si>
  <si>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</si>
  <si>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</si>
  <si>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</si>
  <si>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</si>
  <si>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</si>
  <si>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</si>
  <si>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</si>
  <si>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</si>
  <si>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</si>
  <si>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</si>
  <si>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</si>
  <si>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</si>
  <si>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</si>
  <si>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</si>
  <si>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</si>
  <si>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</si>
  <si>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</si>
  <si>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</si>
  <si>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</si>
  <si>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</si>
  <si>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</si>
  <si>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</si>
  <si>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</si>
  <si>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</si>
  <si>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</si>
  <si>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</si>
  <si>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</si>
  <si>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</si>
  <si>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</si>
  <si>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</si>
  <si>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</si>
  <si>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</si>
  <si>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</si>
  <si>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</si>
  <si>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</si>
  <si>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</si>
  <si>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</si>
  <si>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</si>
  <si>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</si>
  <si>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</si>
  <si>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</si>
  <si>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</si>
  <si>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</si>
  <si>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</si>
  <si>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</si>
  <si>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</si>
  <si>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</si>
  <si>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</si>
  <si>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</si>
  <si>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</si>
  <si>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</si>
  <si>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</si>
  <si>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</si>
  <si>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</si>
  <si>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</si>
  <si>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</si>
  <si>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</si>
  <si>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</si>
  <si>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</si>
  <si>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</si>
  <si>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</si>
  <si>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</si>
  <si>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</si>
  <si>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</si>
  <si>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</si>
  <si>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</si>
  <si>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</si>
  <si>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</si>
  <si>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</si>
  <si>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</si>
  <si>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</si>
  <si>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</si>
  <si>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</si>
  <si>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</si>
  <si>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</si>
  <si>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</si>
  <si>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</si>
  <si>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</si>
  <si>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</si>
  <si>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</si>
  <si>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</si>
  <si>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</si>
  <si>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</si>
  <si>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</si>
  <si>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</si>
  <si>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</si>
  <si>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</si>
  <si>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</si>
  <si>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</si>
  <si>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</si>
  <si>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</si>
  <si>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</si>
  <si>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</si>
  <si>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</si>
  <si>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</si>
  <si>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</si>
  <si>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</si>
  <si>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</si>
  <si>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</si>
  <si>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</si>
  <si>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</si>
  <si>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</si>
  <si>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</si>
  <si>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</si>
  <si>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</si>
  <si>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</si>
  <si>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</si>
  <si>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</si>
  <si>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</si>
  <si>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</si>
  <si>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</si>
  <si>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</si>
  <si>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</si>
  <si>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</si>
  <si>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</si>
  <si>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</si>
  <si>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</si>
  <si>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</si>
  <si>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</si>
  <si>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</si>
  <si>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</si>
  <si>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</si>
  <si>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</si>
  <si>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</si>
  <si>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</si>
  <si>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</si>
  <si>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</si>
  <si>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</si>
  <si>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</si>
  <si>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</si>
  <si>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</si>
  <si>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</si>
  <si>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</si>
  <si>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</si>
  <si>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</si>
  <si>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</si>
  <si>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</si>
  <si>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</si>
  <si>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</si>
  <si>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</si>
  <si>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</si>
  <si>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</si>
  <si>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</si>
  <si>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</si>
  <si>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</si>
  <si>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</si>
  <si>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</si>
  <si>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</si>
  <si>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</si>
  <si>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</si>
  <si>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</si>
  <si>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</si>
  <si>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</si>
  <si>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</si>
  <si>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</si>
  <si>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</si>
  <si>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</si>
  <si>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</si>
  <si>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</si>
  <si>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</si>
  <si>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</si>
  <si>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</si>
  <si>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</si>
  <si>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</si>
  <si>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</si>
  <si>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</si>
  <si>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</si>
  <si>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</si>
  <si>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</si>
  <si>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</si>
  <si>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</si>
  <si>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</si>
  <si>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</si>
  <si>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</si>
  <si>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</si>
  <si>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</si>
  <si>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</si>
  <si>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</si>
  <si>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</si>
  <si>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</si>
  <si>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</si>
  <si>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</si>
  <si>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</si>
  <si>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</si>
  <si>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</si>
  <si>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</si>
  <si>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</si>
  <si>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</si>
  <si>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</si>
  <si>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</si>
  <si>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</si>
  <si>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</si>
  <si>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</si>
  <si>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</si>
  <si>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</si>
  <si>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</si>
  <si>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</si>
  <si>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</si>
  <si>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</si>
  <si>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</si>
  <si>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</si>
  <si>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</si>
  <si>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</si>
  <si>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</si>
  <si>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</si>
  <si>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</si>
  <si>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</si>
  <si>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</si>
  <si>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</si>
  <si>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</si>
  <si>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</si>
  <si>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</si>
  <si>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</si>
  <si>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</si>
  <si>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</si>
  <si>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</si>
  <si>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</si>
  <si>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</si>
  <si>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</si>
  <si>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</si>
  <si>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</si>
  <si>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</si>
  <si>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</si>
  <si>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</si>
  <si>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</si>
  <si>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</si>
  <si>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</si>
  <si>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</si>
  <si>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</si>
  <si>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</si>
  <si>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</si>
  <si>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</si>
  <si>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</si>
  <si>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</si>
  <si>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</si>
  <si>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</si>
  <si>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</si>
  <si>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</si>
  <si>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</si>
  <si>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</si>
  <si>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</si>
  <si>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</si>
  <si>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</si>
  <si>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</si>
  <si>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</si>
  <si>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</si>
  <si>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</si>
  <si>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</si>
  <si>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</si>
  <si>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</si>
  <si>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</si>
  <si>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</si>
  <si>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</si>
  <si>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</si>
  <si>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</si>
  <si>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</si>
  <si>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</si>
  <si>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</si>
  <si>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</si>
  <si>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</si>
  <si>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</si>
  <si>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</si>
  <si>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</si>
  <si>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</si>
  <si>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</si>
  <si>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</si>
  <si>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</si>
  <si>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</si>
  <si>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</si>
  <si>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</si>
  <si>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</si>
  <si>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</si>
  <si>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</si>
  <si>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</si>
  <si>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</si>
  <si>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</si>
  <si>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</si>
  <si>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</si>
  <si>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</si>
  <si>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</si>
  <si>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</si>
  <si>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</si>
  <si>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</si>
  <si>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</si>
  <si>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</si>
  <si>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</si>
  <si>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</si>
  <si>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</si>
  <si>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</si>
  <si>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</si>
  <si>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</si>
  <si>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</si>
  <si>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</si>
  <si>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</si>
  <si>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</si>
  <si>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</si>
  <si>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</si>
  <si>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</si>
  <si>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</si>
  <si>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</si>
  <si>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</si>
  <si>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</si>
  <si>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</si>
  <si>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</si>
  <si>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</si>
  <si>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</si>
  <si>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</si>
  <si>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</si>
  <si>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</si>
  <si>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</si>
  <si>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</si>
  <si>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</si>
  <si>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</si>
  <si>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</si>
  <si>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</si>
  <si>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</si>
  <si>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</si>
  <si>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</si>
  <si>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</si>
  <si>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</si>
  <si>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</si>
  <si>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</si>
  <si>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</si>
  <si>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</si>
  <si>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</si>
  <si>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</si>
  <si>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</si>
  <si>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</si>
  <si>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</si>
  <si>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</si>
  <si>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</si>
  <si>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</si>
  <si>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</si>
  <si>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</si>
  <si>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</si>
  <si>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</si>
  <si>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</si>
  <si>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</si>
  <si>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</si>
  <si>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</si>
  <si>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</si>
  <si>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</si>
  <si>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</si>
  <si>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</si>
  <si>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</si>
  <si>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</si>
  <si>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</si>
  <si>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</si>
  <si>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</si>
  <si>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</si>
  <si>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</si>
  <si>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</si>
  <si>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</si>
  <si>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</si>
  <si>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</si>
  <si>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</si>
  <si>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</si>
  <si>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</si>
  <si>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</si>
  <si>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</si>
  <si>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</si>
  <si>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</si>
  <si>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</si>
  <si>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</si>
  <si>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</si>
  <si>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</si>
  <si>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</si>
  <si>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</si>
  <si>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</si>
  <si>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</si>
  <si>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</si>
  <si>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</si>
  <si>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</si>
  <si>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</si>
  <si>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</si>
  <si>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</si>
  <si>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</si>
  <si>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</si>
  <si>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</si>
  <si>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</si>
  <si>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</si>
  <si>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</si>
  <si>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</si>
  <si>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</si>
  <si>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</si>
  <si>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</si>
  <si>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</si>
  <si>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</si>
  <si>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</si>
  <si>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</si>
  <si>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</si>
  <si>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</si>
  <si>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</si>
  <si>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</si>
  <si>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</si>
  <si>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</si>
  <si>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</si>
  <si>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</si>
  <si>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</si>
  <si>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</si>
  <si>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</si>
  <si>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</si>
  <si>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</si>
  <si>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</si>
  <si>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</si>
  <si>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</si>
  <si>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</si>
  <si>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</si>
  <si>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</si>
  <si>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</si>
  <si>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</si>
  <si>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</si>
  <si>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</si>
  <si>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</si>
  <si>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</si>
  <si>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</si>
  <si>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</si>
  <si>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</si>
  <si>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</si>
  <si>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</si>
  <si>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</si>
  <si>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</si>
  <si>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</si>
  <si>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</si>
  <si>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</si>
  <si>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</si>
  <si>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</si>
  <si>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</si>
  <si>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</si>
  <si>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</si>
  <si>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</si>
  <si>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</si>
  <si>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</si>
  <si>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</si>
  <si>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</si>
  <si>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</si>
  <si>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</si>
  <si>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</si>
  <si>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</si>
  <si>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</si>
  <si>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</si>
  <si>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</si>
  <si>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</si>
  <si>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</si>
  <si>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</si>
  <si>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</si>
  <si>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</si>
  <si>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</si>
  <si>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</si>
  <si>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</si>
  <si>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</si>
  <si>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</si>
  <si>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</si>
  <si>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</si>
  <si>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</si>
  <si>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</si>
  <si>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</si>
  <si>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</si>
  <si>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</si>
  <si>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</si>
  <si>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</si>
  <si>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</si>
  <si>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</si>
  <si>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</si>
  <si>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</si>
  <si>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</si>
  <si>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</si>
  <si>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</si>
  <si>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</si>
  <si>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</si>
  <si>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</si>
  <si>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</si>
  <si>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</si>
  <si>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</si>
  <si>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</si>
  <si>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</si>
  <si>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</si>
  <si>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</si>
  <si>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</si>
  <si>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</si>
  <si>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</si>
  <si>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</si>
  <si>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</si>
  <si>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</si>
  <si>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</si>
  <si>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</si>
  <si>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</si>
  <si>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</si>
  <si>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</si>
  <si>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</si>
  <si>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</si>
  <si>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</si>
  <si>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</si>
  <si>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</si>
  <si>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</si>
  <si>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</si>
  <si>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</si>
  <si>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</si>
  <si>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</si>
  <si>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</si>
  <si>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</si>
  <si>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</si>
  <si>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</si>
  <si>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</si>
  <si>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</si>
  <si>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</si>
  <si>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</si>
  <si>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</si>
  <si>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</si>
  <si>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</si>
  <si>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</si>
  <si>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</si>
  <si>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</si>
  <si>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</si>
  <si>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</si>
  <si>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</si>
  <si>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</si>
  <si>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</si>
  <si>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</si>
  <si>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</si>
  <si>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</si>
  <si>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</si>
  <si>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</si>
  <si>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</si>
  <si>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</si>
  <si>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</si>
  <si>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</si>
  <si>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</si>
  <si>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</si>
  <si>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</si>
  <si>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</si>
  <si>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</si>
  <si>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</si>
  <si>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</si>
  <si>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</si>
  <si>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</si>
  <si>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</si>
  <si>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</si>
  <si>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</si>
  <si>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</si>
  <si>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</si>
  <si>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</si>
  <si>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</si>
  <si>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</si>
  <si>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</si>
  <si>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</si>
  <si>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</si>
  <si>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</si>
  <si>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</si>
  <si>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</si>
  <si>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</si>
  <si>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</si>
  <si>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</si>
  <si>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</si>
  <si>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</si>
  <si>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</si>
  <si>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</si>
  <si>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</si>
  <si>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</si>
  <si>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</si>
  <si>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</si>
  <si>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</si>
  <si>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</si>
  <si>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</si>
  <si>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</si>
  <si>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</si>
  <si>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</si>
  <si>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</si>
  <si>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</si>
  <si>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</si>
  <si>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</si>
  <si>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</si>
  <si>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</si>
  <si>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</si>
  <si>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</si>
  <si>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</si>
  <si>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</si>
  <si>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</si>
  <si>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</si>
  <si>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</si>
  <si>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</si>
  <si>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</si>
  <si>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</si>
  <si>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</si>
  <si>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</si>
  <si>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</si>
  <si>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</si>
  <si>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</si>
  <si>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</si>
  <si>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</si>
  <si>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</si>
  <si>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</si>
  <si>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</si>
  <si>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</si>
  <si>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</si>
  <si>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</si>
  <si>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</si>
  <si>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</si>
  <si>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</si>
  <si>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</si>
  <si>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</si>
  <si>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</si>
  <si>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</si>
  <si>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</si>
  <si>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</si>
  <si>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</si>
  <si>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</si>
  <si>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</si>
  <si>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</si>
  <si>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</si>
  <si>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</si>
  <si>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</si>
  <si>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</si>
  <si>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</si>
  <si>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</si>
  <si>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</si>
  <si>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</si>
  <si>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</si>
  <si>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</si>
  <si>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</si>
  <si>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</si>
  <si>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</si>
  <si>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</si>
  <si>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</si>
  <si>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</si>
  <si>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</si>
  <si>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</si>
  <si>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</si>
  <si>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</si>
  <si>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</si>
  <si>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</si>
  <si>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</si>
  <si>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</si>
  <si>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</si>
  <si>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</si>
  <si>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</si>
  <si>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</si>
  <si>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</si>
  <si>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</si>
  <si>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</si>
  <si>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</si>
  <si>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</si>
  <si>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</si>
  <si>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</si>
  <si>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</si>
  <si>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</si>
  <si>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</si>
  <si>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</si>
  <si>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</si>
  <si>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</si>
  <si>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</si>
  <si>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</si>
  <si>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</si>
  <si>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</si>
  <si>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</si>
  <si>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</si>
  <si>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</si>
  <si>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</si>
  <si>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</si>
  <si>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</si>
  <si>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</si>
  <si>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</si>
  <si>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</si>
  <si>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</si>
  <si>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</si>
  <si>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</si>
  <si>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</si>
  <si>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</si>
  <si>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</si>
  <si>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</si>
  <si>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</si>
  <si>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</si>
  <si>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</si>
  <si>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</si>
  <si>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</si>
  <si>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</si>
  <si>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</si>
  <si>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</si>
  <si>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</si>
  <si>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</si>
  <si>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</si>
  <si>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</si>
  <si>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</si>
  <si>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</si>
  <si>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</si>
  <si>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</si>
  <si>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</si>
  <si>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</si>
  <si>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</si>
  <si>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</si>
  <si>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</si>
  <si>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</si>
  <si>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</si>
  <si>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</si>
  <si>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</si>
  <si>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</si>
  <si>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</si>
  <si>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</si>
  <si>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</si>
  <si>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</si>
  <si>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</si>
  <si>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</si>
  <si>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</si>
  <si>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</si>
  <si>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</si>
  <si>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</si>
  <si>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</si>
  <si>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</si>
  <si>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</si>
  <si>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</si>
  <si>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</si>
  <si>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</si>
  <si>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</si>
  <si>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</si>
  <si>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</si>
  <si>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</si>
  <si>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</si>
  <si>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</si>
  <si>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</si>
  <si>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</si>
  <si>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</si>
  <si>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</si>
  <si>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</si>
  <si>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</si>
  <si>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</si>
  <si>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</si>
  <si>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</si>
  <si>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</si>
  <si>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</si>
  <si>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</si>
  <si>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</si>
  <si>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</si>
  <si>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</si>
  <si>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</si>
  <si>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</si>
  <si>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</si>
  <si>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</si>
  <si>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</si>
  <si>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</si>
  <si>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</si>
  <si>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</si>
  <si>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</si>
  <si>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</si>
  <si>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</si>
  <si>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</si>
  <si>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</si>
  <si>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</si>
  <si>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</si>
  <si>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</si>
  <si>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</si>
  <si>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</si>
  <si>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</si>
  <si>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</si>
  <si>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</si>
  <si>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</si>
  <si>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</si>
  <si>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</si>
  <si>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</si>
  <si>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</si>
  <si>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</si>
  <si>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</si>
  <si>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</si>
  <si>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</si>
  <si>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</si>
  <si>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</si>
  <si>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</si>
  <si>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</si>
  <si>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</si>
  <si>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</si>
  <si>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</si>
  <si>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</si>
  <si>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</si>
  <si>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</si>
  <si>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</si>
  <si>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</si>
  <si>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</si>
  <si>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</si>
  <si>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</si>
  <si>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</si>
  <si>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</si>
  <si>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</si>
  <si>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</si>
  <si>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</si>
  <si>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</si>
  <si>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</si>
  <si>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</si>
  <si>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</si>
  <si>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</si>
  <si>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</si>
  <si>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</si>
  <si>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</si>
  <si>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</si>
  <si>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</si>
  <si>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</si>
  <si>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</si>
  <si>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</si>
  <si>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</si>
  <si>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</si>
  <si>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</si>
  <si>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</si>
  <si>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</si>
  <si>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</si>
  <si>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</si>
  <si>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</si>
  <si>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</si>
  <si>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</si>
  <si>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</si>
  <si>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</si>
  <si>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</si>
  <si>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</si>
  <si>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</si>
  <si>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</si>
  <si>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</si>
  <si>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</si>
  <si>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</si>
  <si>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</si>
  <si>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</si>
  <si>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</si>
  <si>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</si>
  <si>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</si>
  <si>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</si>
  <si>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</si>
  <si>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</si>
  <si>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</si>
  <si>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</si>
  <si>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</si>
  <si>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</si>
  <si>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</si>
  <si>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</si>
  <si>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</si>
  <si>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</si>
  <si>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</si>
  <si>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</si>
  <si>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</si>
  <si>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</si>
  <si>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</si>
  <si>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</si>
  <si>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</si>
  <si>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</si>
  <si>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</si>
  <si>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</si>
  <si>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</si>
  <si>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</si>
  <si>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</si>
  <si>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</si>
  <si>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</si>
  <si>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</si>
  <si>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</si>
  <si>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</si>
  <si>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</si>
  <si>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</si>
  <si>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</si>
  <si>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</si>
  <si>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</si>
  <si>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</si>
  <si>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</si>
  <si>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</si>
  <si>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</si>
  <si>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</si>
  <si>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</si>
  <si>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</si>
  <si>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</si>
  <si>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</si>
  <si>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</si>
  <si>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</si>
  <si>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</si>
  <si>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</si>
  <si>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</si>
  <si>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</si>
  <si>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</si>
  <si>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</si>
  <si>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</si>
  <si>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</si>
  <si>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</si>
  <si>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</si>
  <si>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</si>
  <si>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</si>
  <si>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</si>
  <si>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</si>
  <si>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</si>
  <si>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</si>
  <si>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</si>
  <si>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</si>
  <si>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</si>
  <si>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</si>
  <si>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</si>
  <si>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</si>
  <si>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</si>
  <si>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</si>
  <si>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</si>
  <si>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</si>
  <si>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</si>
  <si>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</si>
  <si>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</si>
  <si>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</si>
  <si>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</si>
  <si>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</si>
  <si>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</si>
  <si>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</si>
  <si>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</si>
  <si>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</si>
  <si>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</si>
  <si>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</si>
  <si>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</si>
  <si>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</si>
  <si>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</si>
  <si>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</si>
  <si>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</si>
  <si>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</si>
  <si>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</si>
  <si>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</si>
  <si>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</si>
  <si>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</si>
  <si>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</si>
  <si>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</si>
  <si>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</si>
  <si>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</si>
  <si>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</si>
  <si>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</si>
  <si>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</si>
  <si>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</si>
  <si>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</si>
  <si>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</si>
  <si>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</si>
  <si>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</si>
  <si>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</si>
  <si>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</si>
  <si>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</si>
  <si>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</si>
  <si>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</si>
  <si>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</si>
  <si>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</si>
  <si>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</si>
  <si>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</si>
  <si>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</si>
  <si>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</si>
  <si>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</si>
  <si>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</si>
  <si>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</si>
  <si>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</si>
  <si>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</si>
  <si>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</si>
  <si>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</si>
  <si>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</si>
  <si>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</si>
  <si>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</si>
  <si>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</si>
  <si>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</si>
  <si>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</si>
  <si>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</si>
  <si>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</si>
  <si>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</si>
  <si>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</si>
  <si>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</si>
  <si>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</si>
  <si>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</si>
  <si>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</si>
  <si>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</si>
  <si>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</si>
  <si>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</si>
  <si>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</si>
  <si>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</si>
  <si>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</si>
  <si>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</si>
  <si>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</si>
  <si>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</si>
  <si>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</si>
  <si>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</si>
  <si>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</si>
  <si>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</si>
  <si>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</si>
  <si>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</si>
  <si>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</si>
  <si>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</si>
  <si>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</si>
  <si>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</si>
  <si>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</si>
  <si>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</si>
  <si>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</si>
  <si>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</si>
  <si>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</si>
  <si>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</si>
  <si>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</si>
  <si>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</si>
  <si>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</si>
  <si>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</si>
  <si>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</si>
  <si>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</si>
  <si>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</si>
  <si>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</si>
  <si>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</si>
  <si>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</si>
  <si>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</si>
  <si>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</si>
  <si>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</si>
  <si>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</si>
  <si>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</si>
  <si>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</si>
  <si>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</si>
  <si>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</si>
  <si>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</si>
  <si>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</si>
  <si>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</si>
  <si>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</si>
  <si>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</si>
  <si>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</si>
  <si>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</si>
  <si>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</si>
  <si>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</si>
  <si>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</si>
  <si>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</si>
  <si>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</si>
  <si>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</si>
  <si>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</si>
  <si>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</si>
  <si>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</si>
  <si>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</si>
  <si>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</si>
  <si>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</si>
  <si>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</si>
  <si>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</si>
  <si>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</si>
  <si>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</si>
  <si>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</si>
  <si>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</si>
  <si>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</si>
  <si>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</si>
  <si>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</si>
  <si>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</si>
  <si>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</si>
  <si>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</si>
  <si>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</si>
  <si>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</si>
  <si>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</si>
  <si>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</si>
  <si>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</si>
  <si>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</si>
  <si>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</si>
  <si>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</si>
  <si>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</si>
  <si>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</si>
  <si>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</si>
  <si>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</si>
  <si>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</si>
  <si>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</si>
  <si>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</si>
  <si>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</si>
  <si>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</si>
  <si>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</si>
  <si>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</si>
  <si>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</si>
  <si>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</si>
  <si>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</si>
  <si>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</si>
  <si>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</si>
  <si>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</si>
  <si>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</si>
  <si>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</si>
  <si>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</si>
  <si>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</si>
  <si>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</si>
  <si>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</si>
  <si>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</si>
  <si>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</si>
  <si>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</si>
  <si>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</si>
  <si>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</si>
  <si>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</si>
  <si>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</si>
  <si>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</si>
  <si>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</si>
  <si>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</si>
  <si>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</si>
  <si>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</si>
  <si>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</si>
  <si>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</si>
  <si>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</si>
  <si>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</si>
  <si>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</si>
  <si>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</si>
  <si>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</si>
  <si>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</si>
  <si>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</si>
  <si>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</si>
  <si>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</si>
  <si>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</si>
  <si>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</si>
  <si>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</si>
  <si>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</si>
  <si>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</si>
  <si>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</si>
  <si>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</si>
  <si>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</si>
  <si>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</si>
  <si>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</si>
  <si>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</si>
  <si>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</si>
  <si>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</si>
  <si>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</si>
  <si>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</si>
  <si>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</si>
  <si>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</si>
  <si>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</si>
  <si>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</si>
  <si>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</si>
  <si>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</si>
  <si>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</si>
  <si>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</si>
  <si>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</si>
  <si>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</si>
  <si>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</si>
  <si>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</si>
  <si>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</si>
  <si>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</si>
  <si>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</si>
  <si>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</si>
  <si>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</si>
  <si>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</si>
  <si>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</si>
  <si>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</si>
  <si>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</si>
  <si>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</si>
  <si>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</si>
  <si>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</si>
  <si>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</si>
  <si>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</si>
  <si>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</si>
  <si>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</si>
  <si>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</si>
  <si>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</si>
  <si>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</si>
  <si>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</si>
  <si>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</si>
  <si>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</si>
  <si>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</si>
  <si>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</si>
  <si>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</si>
  <si>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</si>
  <si>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</si>
  <si>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</si>
  <si>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</si>
  <si>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</si>
  <si>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</si>
  <si>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</si>
  <si>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</si>
  <si>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</si>
  <si>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</si>
  <si>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</si>
  <si>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</si>
  <si>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</si>
  <si>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</si>
  <si>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</si>
  <si>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</si>
  <si>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</si>
  <si>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</si>
  <si>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</si>
  <si>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</si>
  <si>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</si>
  <si>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</si>
  <si>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</si>
  <si>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</si>
  <si>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</si>
  <si>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</si>
  <si>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</si>
  <si>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</si>
  <si>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</si>
  <si>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</si>
  <si>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</si>
  <si>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</si>
  <si>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</si>
  <si>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</si>
  <si>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</si>
  <si>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</si>
  <si>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</si>
  <si>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</si>
  <si>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</si>
  <si>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</si>
  <si>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</si>
  <si>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</si>
  <si>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</si>
  <si>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</si>
  <si>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</si>
  <si>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</si>
  <si>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</si>
  <si>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</si>
  <si>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</si>
  <si>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</si>
  <si>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</si>
  <si>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</si>
  <si>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</si>
  <si>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</si>
  <si>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</si>
  <si>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</si>
  <si>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</si>
  <si>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</si>
  <si>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</si>
  <si>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</si>
  <si>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</si>
  <si>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</si>
  <si>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</si>
  <si>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</si>
  <si>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</si>
  <si>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</si>
  <si>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</si>
  <si>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</si>
  <si>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</si>
  <si>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</si>
  <si>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</si>
  <si>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</si>
  <si>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</si>
  <si>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</si>
  <si>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</si>
  <si>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</si>
  <si>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</si>
  <si>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</si>
  <si>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</si>
  <si>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</si>
  <si>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</si>
  <si>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</si>
  <si>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</si>
  <si>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</si>
  <si>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</si>
  <si>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</si>
  <si>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</si>
  <si>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</si>
  <si>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</si>
  <si>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</si>
  <si>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</si>
  <si>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</si>
  <si>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</si>
  <si>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</si>
  <si>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</si>
  <si>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</si>
  <si>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</si>
  <si>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</si>
  <si>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</si>
  <si>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</si>
  <si>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</si>
  <si>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</si>
  <si>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</si>
  <si>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</si>
  <si>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</si>
  <si>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</si>
  <si>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</si>
  <si>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</si>
  <si>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</si>
  <si>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</si>
  <si>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</si>
  <si>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</si>
  <si>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</si>
  <si>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</si>
  <si>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</si>
  <si>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</si>
  <si>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</si>
  <si>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</si>
  <si>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</si>
  <si>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</si>
  <si>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</si>
  <si>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</si>
  <si>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</si>
  <si>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</si>
  <si>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</si>
  <si>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</si>
  <si>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</si>
  <si>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</si>
  <si>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</si>
  <si>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</si>
  <si>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</si>
  <si>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</si>
  <si>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</si>
  <si>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</si>
  <si>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</si>
  <si>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</si>
  <si>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</si>
  <si>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</si>
  <si>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</si>
  <si>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</si>
  <si>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</si>
  <si>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</si>
  <si>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</si>
  <si>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</si>
  <si>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</si>
  <si>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</si>
  <si>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</si>
  <si>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</si>
  <si>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</si>
  <si>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</si>
  <si>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</si>
  <si>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</si>
  <si>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</si>
  <si>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</si>
  <si>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</si>
  <si>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</si>
  <si>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</si>
  <si>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</si>
  <si>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</si>
  <si>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</si>
  <si>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</si>
  <si>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</si>
  <si>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</si>
  <si>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</si>
  <si>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</si>
  <si>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</si>
  <si>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</si>
  <si>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</si>
  <si>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</si>
  <si>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</si>
  <si>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</si>
  <si>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</si>
  <si>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</si>
  <si>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</si>
  <si>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</si>
  <si>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</si>
  <si>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</si>
  <si>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</si>
  <si>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</si>
  <si>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</si>
  <si>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</si>
  <si>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</si>
  <si>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</si>
  <si>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</si>
  <si>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</si>
  <si>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</si>
  <si>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</si>
  <si>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</si>
  <si>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</si>
  <si>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</si>
  <si>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</si>
  <si>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</si>
  <si>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</si>
  <si>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</si>
  <si>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</si>
  <si>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</si>
  <si>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</si>
  <si>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</si>
  <si>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</si>
  <si>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</si>
  <si>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</si>
  <si>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</si>
  <si>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</si>
  <si>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</si>
  <si>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</si>
  <si>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</si>
  <si>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</si>
  <si>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</si>
  <si>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</si>
  <si>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</si>
  <si>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</si>
  <si>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</si>
  <si>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</si>
  <si>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</si>
  <si>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</si>
  <si>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</si>
  <si>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</si>
  <si>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</si>
  <si>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</si>
  <si>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</si>
  <si>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</si>
  <si>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</si>
  <si>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</si>
  <si>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</si>
  <si>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</si>
  <si>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</si>
  <si>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</si>
  <si>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</si>
  <si>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</si>
  <si>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</si>
  <si>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</si>
  <si>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</si>
  <si>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</si>
  <si>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</si>
  <si>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</si>
  <si>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</si>
  <si>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</si>
  <si>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</si>
  <si>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</si>
  <si>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</si>
  <si>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</si>
  <si>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</si>
  <si>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</si>
  <si>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</si>
  <si>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</si>
  <si>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</si>
  <si>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</si>
  <si>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</si>
  <si>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</si>
  <si>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</si>
  <si>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</si>
  <si>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</si>
  <si>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</si>
  <si>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</si>
  <si>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</si>
  <si>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</si>
  <si>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</si>
  <si>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</si>
  <si>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</si>
  <si>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</si>
  <si>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</si>
  <si>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</si>
  <si>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</si>
  <si>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</si>
  <si>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</si>
  <si>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</si>
  <si>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</si>
  <si>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</si>
  <si>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</si>
  <si>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</si>
  <si>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</si>
  <si>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</si>
  <si>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</si>
  <si>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</si>
  <si>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</si>
  <si>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</si>
  <si>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</si>
  <si>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</si>
  <si>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</si>
  <si>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</si>
  <si>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</si>
  <si>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</si>
  <si>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</si>
  <si>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</si>
  <si>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</si>
  <si>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</si>
  <si>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</si>
  <si>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</si>
  <si>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</si>
  <si>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</si>
  <si>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</si>
  <si>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</si>
  <si>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</si>
  <si>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</si>
  <si>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</si>
  <si>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</si>
  <si>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</si>
  <si>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</si>
  <si>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</si>
  <si>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</si>
  <si>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</si>
  <si>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</si>
  <si>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</si>
  <si>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</si>
  <si>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</si>
  <si>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</si>
  <si>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</si>
  <si>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</si>
  <si>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</si>
  <si>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</si>
  <si>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</si>
  <si>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</si>
  <si>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</si>
  <si>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</si>
  <si>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</si>
  <si>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</si>
  <si>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</si>
  <si>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</si>
  <si>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</si>
  <si>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</si>
  <si>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</si>
  <si>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</si>
  <si>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</si>
  <si>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</si>
  <si>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</si>
  <si>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</si>
  <si>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</si>
  <si>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</si>
  <si>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</si>
  <si>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</si>
  <si>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</si>
  <si>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</si>
  <si>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</si>
  <si>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</si>
  <si>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</si>
  <si>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</si>
  <si>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</si>
  <si>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</si>
  <si>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</si>
  <si>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</si>
  <si>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</si>
  <si>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</si>
  <si>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</si>
  <si>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</si>
  <si>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</si>
  <si>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</si>
  <si>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</si>
  <si>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</si>
  <si>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</si>
  <si>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</si>
  <si>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</si>
  <si>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</si>
  <si>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</si>
  <si>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</si>
  <si>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</si>
  <si>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</si>
  <si>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</si>
  <si>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</si>
  <si>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</si>
  <si>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</si>
  <si>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</si>
  <si>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</si>
  <si>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</si>
  <si>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</si>
  <si>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</si>
  <si>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</si>
  <si>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</si>
  <si>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</si>
  <si>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</si>
  <si>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</si>
  <si>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</si>
  <si>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</si>
  <si>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</si>
  <si>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</si>
  <si>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</si>
  <si>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</si>
  <si>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</si>
  <si>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</si>
  <si>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</si>
  <si>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</si>
  <si>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</si>
  <si>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</si>
  <si>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</si>
  <si>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</si>
  <si>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</si>
  <si>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</si>
  <si>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</si>
  <si>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</si>
  <si>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</si>
  <si>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</si>
  <si>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</si>
  <si>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</si>
  <si>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</si>
  <si>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</si>
  <si>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</si>
  <si>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</si>
  <si>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</si>
  <si>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</si>
  <si>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</si>
  <si>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</si>
  <si>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</si>
  <si>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</si>
  <si>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</si>
  <si>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</si>
  <si>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</si>
  <si>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</si>
  <si>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</si>
  <si>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</si>
  <si>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</si>
  <si>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</si>
  <si>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</si>
  <si>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</si>
  <si>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</si>
  <si>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</si>
  <si>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</si>
  <si>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</si>
  <si>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</si>
  <si>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</si>
  <si>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</si>
  <si>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</si>
  <si>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</si>
  <si>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</si>
  <si>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</si>
  <si>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</si>
  <si>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</si>
  <si>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</si>
  <si>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</si>
  <si>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</si>
  <si>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</si>
  <si>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</si>
  <si>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</si>
  <si>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</si>
  <si>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</si>
  <si>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</si>
  <si>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</si>
  <si>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</si>
  <si>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</si>
  <si>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</si>
  <si>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</si>
  <si>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</si>
  <si>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</si>
  <si>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</si>
  <si>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</si>
  <si>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</si>
  <si>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</si>
  <si>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</si>
  <si>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</si>
  <si>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</si>
  <si>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</si>
  <si>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</si>
  <si>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</si>
  <si>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</si>
  <si>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</si>
  <si>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</si>
  <si>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</si>
  <si>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</si>
  <si>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</si>
  <si>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</si>
  <si>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</si>
  <si>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</si>
  <si>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</si>
  <si>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</si>
  <si>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</si>
  <si>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</si>
  <si>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</si>
  <si>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</si>
  <si>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</si>
  <si>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</si>
  <si>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</si>
  <si>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</si>
  <si>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</si>
  <si>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</si>
  <si>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</si>
  <si>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</si>
  <si>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</si>
  <si>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</si>
  <si>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</si>
  <si>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</si>
  <si>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</si>
  <si>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</si>
  <si>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</si>
  <si>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</si>
  <si>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</si>
  <si>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</si>
  <si>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</si>
  <si>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</si>
  <si>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</si>
  <si>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</si>
  <si>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</si>
  <si>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</si>
  <si>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</si>
  <si>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</si>
  <si>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</si>
  <si>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</si>
  <si>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</si>
  <si>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</si>
  <si>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</si>
  <si>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</si>
  <si>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</si>
  <si>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</si>
  <si>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</si>
  <si>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</si>
  <si>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</si>
  <si>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</si>
  <si>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</si>
  <si>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</si>
  <si>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</si>
  <si>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</si>
  <si>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</si>
  <si>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</si>
  <si>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</si>
  <si>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</si>
  <si>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</si>
  <si>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</si>
  <si>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</si>
  <si>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</si>
  <si>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</si>
  <si>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</si>
  <si>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</si>
  <si>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</si>
  <si>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</si>
  <si>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</si>
  <si>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</si>
  <si>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</si>
  <si>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</si>
  <si>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</si>
  <si>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</si>
  <si>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</si>
  <si>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</si>
  <si>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</si>
  <si>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</si>
  <si>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</si>
  <si>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</si>
  <si>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</si>
  <si>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</si>
  <si>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</si>
  <si>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</si>
  <si>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</si>
  <si>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</si>
  <si>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</si>
  <si>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</si>
  <si>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</si>
  <si>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</si>
  <si>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</si>
  <si>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</si>
  <si>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</si>
  <si>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</si>
  <si>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</si>
  <si>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</si>
  <si>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</si>
  <si>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</si>
  <si>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</si>
  <si>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</si>
  <si>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</si>
  <si>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</si>
  <si>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</si>
  <si>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</si>
  <si>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</si>
  <si>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</si>
  <si>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</si>
  <si>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</si>
  <si>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</si>
  <si>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</si>
  <si>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</si>
  <si>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</si>
  <si>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</si>
  <si>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</si>
  <si>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</si>
  <si>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</si>
  <si>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</si>
  <si>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</si>
  <si>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</si>
  <si>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</si>
  <si>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</si>
  <si>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</si>
  <si>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</si>
  <si>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</si>
  <si>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</si>
  <si>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</si>
  <si>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</si>
  <si>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</si>
  <si>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</si>
  <si>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</si>
  <si>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</si>
  <si>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</si>
  <si>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</si>
  <si>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</si>
  <si>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</si>
  <si>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</si>
  <si>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</si>
  <si>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</si>
  <si>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</si>
  <si>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</si>
  <si>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</si>
  <si>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</si>
  <si>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</si>
  <si>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</si>
  <si>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</si>
  <si>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</si>
  <si>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</si>
  <si>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</si>
  <si>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</si>
  <si>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</si>
  <si>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</si>
  <si>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</si>
  <si>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</si>
  <si>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</si>
  <si>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</si>
  <si>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</si>
  <si>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</si>
  <si>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</si>
  <si>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</si>
  <si>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</si>
  <si>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</si>
  <si>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</si>
  <si>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</si>
  <si>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</si>
  <si>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</si>
  <si>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</si>
  <si>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</si>
  <si>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</si>
  <si>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</si>
  <si>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</si>
  <si>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</si>
  <si>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</si>
  <si>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</si>
  <si>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</si>
  <si>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</si>
  <si>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</si>
  <si>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</si>
  <si>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</si>
  <si>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</si>
  <si>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</si>
  <si>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</si>
  <si>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</si>
  <si>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</si>
  <si>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</si>
  <si>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</si>
  <si>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</si>
  <si>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</si>
  <si>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</si>
  <si>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</si>
  <si>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</si>
  <si>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</si>
  <si>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</si>
  <si>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</si>
  <si>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</si>
  <si>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</si>
  <si>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</si>
  <si>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</si>
  <si>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</si>
  <si>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</si>
  <si>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</si>
  <si>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</si>
  <si>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</si>
  <si>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</si>
  <si>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</si>
  <si>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</si>
  <si>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</si>
  <si>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</si>
  <si>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</si>
  <si>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</si>
  <si>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</si>
  <si>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</si>
  <si>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</si>
  <si>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</si>
  <si>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</si>
  <si>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</si>
  <si>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</si>
  <si>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</si>
  <si>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</si>
  <si>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</si>
  <si>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</si>
  <si>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</si>
  <si>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</si>
  <si>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</si>
  <si>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</si>
  <si>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</si>
  <si>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</si>
  <si>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</si>
  <si>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</si>
  <si>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</si>
  <si>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</si>
  <si>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</si>
  <si>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</si>
  <si>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</si>
  <si>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</si>
  <si>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</si>
  <si>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</si>
  <si>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</si>
  <si>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</si>
  <si>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</si>
  <si>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</si>
  <si>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</si>
  <si>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</si>
  <si>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</si>
  <si>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</si>
  <si>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</si>
  <si>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</si>
  <si>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</si>
  <si>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</si>
  <si>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</si>
  <si>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</si>
  <si>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</si>
  <si>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</si>
  <si>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</si>
  <si>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</si>
  <si>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</si>
  <si>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</si>
  <si>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</si>
  <si>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</si>
  <si>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</si>
  <si>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</si>
  <si>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</si>
  <si>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</si>
  <si>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</si>
  <si>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</si>
  <si>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</si>
  <si>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</si>
  <si>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</si>
  <si>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</si>
  <si>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</si>
  <si>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</si>
  <si>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</si>
  <si>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</si>
  <si>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</si>
  <si>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</si>
  <si>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</si>
  <si>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</si>
  <si>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</si>
  <si>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</si>
  <si>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</si>
  <si>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</si>
  <si>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</si>
  <si>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</si>
  <si>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</si>
  <si>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</si>
  <si>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</si>
  <si>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</si>
  <si>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</si>
  <si>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</si>
  <si>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</si>
  <si>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</si>
  <si>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</si>
  <si>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</si>
  <si>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</si>
  <si>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</si>
  <si>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</si>
  <si>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</si>
  <si>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</si>
  <si>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</si>
  <si>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</si>
  <si>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</si>
  <si>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</si>
  <si>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</si>
  <si>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</si>
  <si>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</si>
  <si>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</si>
  <si>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</si>
  <si>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</si>
  <si>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</si>
  <si>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</si>
  <si>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</si>
  <si>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</si>
  <si>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</si>
  <si>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</si>
  <si>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</si>
  <si>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</si>
  <si>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</si>
  <si>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</si>
  <si>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</si>
  <si>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</si>
  <si>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</si>
  <si>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</si>
  <si>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</si>
  <si>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</si>
  <si>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</si>
  <si>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</si>
  <si>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</si>
  <si>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</si>
  <si>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</si>
  <si>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</si>
  <si>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</si>
  <si>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</si>
  <si>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</si>
  <si>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</si>
  <si>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</si>
  <si>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</si>
  <si>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</si>
  <si>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</si>
  <si>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</si>
  <si>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</si>
  <si>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</si>
  <si>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</si>
  <si>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</si>
  <si>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</si>
  <si>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</si>
  <si>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</si>
  <si>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</si>
  <si>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</si>
  <si>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</si>
  <si>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</si>
  <si>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</si>
  <si>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</si>
  <si>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</si>
  <si>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</si>
  <si>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</si>
  <si>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</si>
  <si>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</si>
  <si>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</si>
  <si>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</si>
  <si>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</si>
  <si>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</si>
  <si>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</si>
  <si>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</si>
  <si>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</si>
  <si>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</si>
  <si>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</si>
  <si>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</si>
  <si>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</si>
  <si>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</si>
  <si>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</si>
  <si>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</si>
  <si>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</si>
  <si>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</si>
  <si>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</si>
  <si>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</si>
  <si>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</si>
  <si>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</si>
  <si>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</si>
  <si>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</si>
  <si>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</si>
  <si>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</si>
  <si>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</si>
  <si>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</si>
  <si>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</si>
  <si>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</si>
  <si>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</si>
  <si>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</si>
  <si>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</si>
  <si>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</si>
  <si>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</si>
  <si>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</si>
  <si>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</si>
  <si>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</si>
  <si>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</si>
  <si>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</si>
  <si>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</si>
  <si>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</si>
  <si>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</si>
  <si>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</si>
  <si>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</si>
  <si>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</si>
  <si>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</si>
  <si>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</si>
  <si>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</si>
  <si>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</si>
  <si>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</si>
  <si>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</si>
  <si>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</si>
  <si>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</si>
  <si>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</si>
  <si>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</si>
  <si>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</si>
  <si>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</si>
  <si>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</si>
  <si>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</si>
  <si>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</si>
  <si>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</si>
  <si>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</si>
  <si>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</si>
  <si>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</si>
  <si>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</si>
  <si>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</si>
  <si>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</si>
  <si>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</si>
  <si>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</si>
  <si>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</si>
  <si>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</si>
  <si>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</si>
  <si>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</si>
  <si>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</si>
  <si>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</si>
  <si>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</si>
  <si>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</si>
  <si>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</si>
  <si>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</si>
  <si>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</si>
  <si>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</si>
  <si>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</si>
  <si>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</si>
  <si>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</si>
  <si>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</si>
  <si>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</si>
  <si>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</si>
  <si>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</si>
  <si>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</si>
  <si>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</si>
  <si>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</si>
  <si>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</si>
  <si>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</si>
  <si>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</si>
  <si>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</si>
  <si>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</si>
  <si>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</si>
  <si>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</si>
  <si>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</si>
  <si>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</si>
  <si>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</si>
  <si>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</si>
  <si>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</si>
  <si>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</si>
  <si>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</si>
  <si>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</si>
  <si>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</si>
  <si>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</si>
  <si>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</si>
  <si>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</si>
  <si>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</si>
  <si>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</si>
  <si>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</si>
  <si>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</si>
  <si>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</si>
  <si>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</si>
  <si>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</si>
  <si>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</si>
  <si>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</si>
  <si>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</si>
  <si>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</si>
  <si>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</si>
  <si>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</si>
  <si>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</si>
  <si>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</si>
  <si>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</si>
  <si>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</si>
  <si>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</si>
  <si>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</si>
  <si>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</si>
  <si>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</si>
  <si>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</si>
  <si>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</si>
  <si>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</si>
  <si>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</si>
  <si>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</si>
  <si>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</si>
  <si>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</si>
  <si>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</si>
  <si>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</si>
  <si>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</si>
  <si>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</si>
  <si>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</si>
  <si>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</si>
  <si>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</si>
  <si>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</si>
  <si>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</si>
  <si>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</si>
  <si>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</si>
  <si>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</si>
  <si>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</si>
  <si>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</si>
  <si>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</si>
  <si>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</si>
  <si>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</si>
  <si>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</si>
  <si>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</si>
  <si>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</si>
  <si>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</si>
  <si>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</si>
  <si>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</si>
  <si>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</si>
  <si>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</si>
  <si>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</si>
  <si>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</si>
  <si>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</si>
  <si>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</si>
  <si>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</si>
  <si>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</si>
  <si>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</si>
  <si>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</si>
  <si>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</si>
  <si>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</si>
  <si>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</si>
  <si>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</si>
  <si>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</si>
  <si>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</si>
  <si>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</si>
  <si>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</si>
  <si>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</si>
  <si>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</si>
  <si>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</si>
  <si>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</si>
  <si>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</si>
  <si>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</si>
  <si>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</si>
  <si>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</si>
  <si>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</si>
  <si>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</si>
  <si>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</si>
  <si>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</si>
  <si>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</si>
  <si>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</si>
  <si>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</si>
  <si>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</si>
  <si>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</si>
  <si>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</si>
  <si>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</si>
  <si>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</si>
  <si>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</si>
  <si>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</si>
  <si>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</si>
  <si>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</si>
  <si>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</si>
  <si>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</si>
  <si>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</si>
  <si>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</si>
  <si>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</si>
  <si>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</si>
  <si>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</si>
  <si>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</si>
  <si>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</si>
  <si>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</si>
  <si>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</si>
  <si>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</si>
  <si>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</si>
  <si>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</si>
  <si>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</si>
  <si>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</si>
  <si>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</si>
  <si>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</si>
  <si>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</si>
  <si>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</si>
  <si>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</si>
  <si>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</si>
  <si>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</si>
  <si>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</si>
  <si>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</si>
  <si>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</si>
  <si>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</si>
  <si>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</si>
  <si>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</si>
  <si>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</si>
  <si>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</si>
  <si>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</si>
  <si>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</si>
  <si>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</si>
  <si>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</si>
  <si>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</si>
  <si>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</si>
  <si>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</si>
  <si>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</si>
  <si>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</si>
  <si>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</si>
  <si>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</si>
  <si>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</si>
  <si>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</si>
  <si>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</si>
  <si>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</si>
  <si>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</si>
  <si>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</si>
  <si>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</si>
  <si>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</si>
  <si>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</si>
  <si>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</si>
  <si>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</si>
  <si>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</si>
  <si>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</si>
  <si>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</si>
  <si>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</si>
  <si>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</si>
  <si>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</si>
  <si>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</si>
  <si>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</si>
  <si>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</si>
  <si>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</si>
  <si>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</si>
  <si>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</si>
  <si>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</si>
  <si>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</si>
  <si>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</si>
  <si>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</si>
  <si>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</si>
  <si>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</si>
  <si>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</si>
  <si>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</si>
  <si>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</si>
  <si>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</si>
  <si>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</si>
  <si>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</si>
  <si>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</si>
  <si>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</si>
  <si>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</si>
  <si>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</si>
  <si>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</si>
  <si>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</si>
  <si>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</si>
  <si>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</si>
  <si>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</si>
  <si>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</si>
  <si>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</si>
  <si>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</si>
  <si>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</si>
  <si>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</si>
  <si>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</si>
  <si>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</si>
  <si>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</si>
  <si>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</si>
  <si>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</si>
  <si>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</si>
  <si>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</si>
  <si>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</si>
  <si>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</si>
  <si>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</si>
  <si>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</si>
  <si>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</si>
  <si>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</si>
  <si>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</si>
  <si>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</si>
  <si>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</si>
  <si>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</si>
  <si>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</si>
  <si>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</si>
  <si>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</si>
  <si>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</si>
  <si>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</si>
  <si>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</si>
  <si>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</si>
  <si>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</si>
  <si>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</si>
  <si>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</si>
  <si>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</si>
  <si>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</si>
  <si>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</si>
  <si>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</si>
  <si>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</si>
  <si>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</si>
  <si>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</si>
  <si>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</si>
  <si>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</si>
  <si>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</si>
  <si>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</si>
  <si>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</si>
  <si>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</si>
  <si>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</si>
  <si>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</si>
  <si>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</si>
  <si>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</si>
  <si>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</si>
  <si>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</si>
  <si>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</si>
  <si>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</si>
  <si>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</si>
  <si>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</si>
  <si>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</si>
  <si>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</si>
  <si>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</si>
  <si>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</si>
  <si>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</si>
  <si>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</si>
  <si>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</si>
  <si>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</si>
  <si>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</si>
  <si>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</si>
  <si>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</si>
  <si>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</si>
  <si>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</si>
  <si>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</si>
  <si>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</si>
  <si>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</si>
  <si>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</si>
  <si>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</si>
  <si>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</si>
  <si>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</si>
  <si>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</si>
  <si>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</si>
  <si>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</si>
  <si>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</si>
  <si>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</si>
  <si>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</si>
  <si>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</si>
  <si>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</si>
  <si>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</si>
  <si>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</si>
  <si>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</si>
  <si>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</si>
  <si>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</si>
  <si>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</si>
  <si>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</si>
  <si>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</si>
  <si>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</si>
  <si>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</si>
  <si>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</si>
  <si>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</si>
  <si>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</si>
  <si>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</si>
  <si>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</si>
  <si>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</si>
  <si>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</si>
  <si>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</si>
  <si>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</si>
  <si>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</si>
  <si>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</si>
  <si>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</si>
  <si>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</si>
  <si>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</si>
  <si>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</si>
  <si>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</si>
  <si>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</si>
  <si>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</si>
  <si>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</si>
  <si>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</si>
  <si>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</si>
  <si>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</si>
  <si>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</si>
  <si>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</si>
  <si>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</si>
  <si>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</si>
  <si>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</si>
  <si>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</si>
  <si>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</si>
  <si>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</si>
  <si>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</si>
  <si>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</si>
  <si>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</si>
  <si>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</si>
  <si>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</si>
  <si>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</si>
  <si>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</si>
  <si>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</si>
  <si>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</si>
  <si>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</si>
  <si>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</si>
  <si>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</si>
  <si>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</si>
  <si>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</si>
  <si>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</si>
  <si>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</si>
  <si>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</si>
  <si>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</si>
  <si>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</si>
  <si>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</si>
  <si>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</si>
  <si>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</si>
  <si>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</si>
  <si>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</si>
  <si>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</si>
  <si>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</si>
  <si>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</si>
  <si>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</si>
  <si>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</si>
  <si>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</si>
  <si>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</si>
  <si>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</si>
  <si>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</si>
  <si>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</si>
  <si>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</si>
  <si>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</si>
  <si>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</si>
  <si>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</si>
  <si>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</si>
  <si>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</si>
  <si>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</si>
  <si>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</si>
  <si>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</si>
  <si>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</si>
  <si>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</si>
  <si>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</si>
  <si>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</si>
  <si>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</si>
  <si>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</si>
  <si>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</si>
  <si>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</si>
  <si>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</si>
  <si>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</si>
  <si>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</si>
  <si>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</si>
  <si>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</si>
  <si>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</si>
  <si>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</si>
  <si>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</si>
  <si>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</si>
  <si>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</si>
  <si>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</si>
  <si>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</si>
  <si>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</si>
  <si>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</si>
  <si>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</si>
  <si>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</si>
  <si>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</si>
  <si>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</si>
  <si>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</si>
  <si>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</si>
  <si>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</si>
  <si>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</si>
  <si>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</si>
  <si>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</si>
  <si>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</si>
  <si>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</si>
  <si>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</si>
  <si>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</si>
  <si>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</si>
  <si>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</si>
  <si>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</si>
  <si>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</si>
  <si>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</si>
  <si>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</si>
  <si>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</si>
  <si>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</si>
  <si>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</si>
  <si>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</si>
  <si>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</si>
  <si>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</si>
  <si>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</si>
  <si>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</si>
  <si>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</si>
  <si>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</si>
  <si>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</si>
  <si>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</si>
  <si>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</si>
  <si>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</si>
  <si>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</si>
  <si>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</si>
  <si>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</si>
  <si>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</si>
  <si>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</si>
  <si>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</si>
  <si>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</si>
  <si>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</si>
  <si>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</si>
  <si>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</si>
  <si>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</si>
  <si>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</si>
  <si>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</si>
  <si>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</si>
  <si>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</si>
  <si>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</si>
  <si>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</si>
  <si>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</si>
  <si>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</si>
  <si>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</si>
  <si>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</si>
  <si>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</si>
  <si>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</si>
  <si>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</si>
  <si>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</si>
  <si>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</si>
  <si>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</si>
  <si>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</si>
  <si>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</si>
  <si>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</si>
  <si>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</si>
  <si>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</si>
  <si>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</si>
  <si>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</si>
  <si>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</si>
  <si>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</si>
  <si>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</si>
  <si>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</si>
  <si>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</si>
  <si>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</si>
  <si>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</si>
  <si>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</si>
  <si>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</si>
  <si>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</si>
  <si>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</si>
  <si>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</si>
  <si>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</si>
  <si>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</si>
  <si>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</si>
  <si>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</si>
  <si>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</si>
  <si>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</si>
  <si>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</si>
  <si>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</si>
  <si>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</si>
  <si>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</si>
  <si>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</si>
  <si>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</si>
  <si>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</si>
  <si>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</si>
  <si>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</si>
  <si>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</si>
  <si>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</si>
  <si>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</si>
  <si>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</si>
  <si>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</si>
  <si>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</si>
  <si>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</si>
  <si>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</si>
  <si>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</si>
  <si>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</si>
  <si>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</si>
  <si>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</si>
  <si>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</si>
  <si>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</si>
  <si>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</si>
  <si>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</si>
  <si>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</si>
  <si>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</si>
  <si>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</si>
  <si>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</si>
  <si>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</si>
  <si>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</si>
  <si>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</si>
  <si>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</si>
  <si>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</si>
  <si>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</si>
  <si>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</si>
  <si>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</si>
  <si>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</si>
  <si>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</si>
  <si>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</si>
  <si>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</si>
  <si>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</si>
  <si>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</si>
  <si>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</si>
  <si>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</si>
  <si>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</si>
  <si>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</si>
  <si>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</si>
  <si>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</si>
  <si>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</si>
  <si>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</si>
  <si>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</si>
  <si>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</si>
  <si>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</si>
  <si>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</si>
  <si>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</si>
  <si>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</si>
  <si>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</si>
  <si>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</si>
  <si>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</si>
  <si>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</si>
  <si>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</si>
  <si>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</si>
  <si>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</si>
  <si>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</si>
  <si>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</si>
  <si>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</si>
  <si>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</si>
  <si>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</si>
  <si>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</si>
  <si>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</si>
  <si>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</si>
  <si>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</si>
  <si>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</si>
  <si>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</si>
  <si>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</si>
  <si>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</si>
  <si>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</si>
  <si>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</si>
  <si>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</si>
  <si>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</si>
  <si>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</si>
  <si>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</si>
  <si>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</si>
  <si>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</si>
  <si>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</si>
  <si>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</si>
  <si>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</si>
  <si>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</si>
  <si>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</si>
  <si>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</si>
  <si>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</si>
  <si>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</si>
  <si>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</si>
  <si>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</si>
  <si>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</si>
  <si>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</si>
  <si>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</si>
  <si>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</si>
  <si>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</si>
  <si>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</si>
  <si>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</si>
  <si>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</si>
  <si>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</si>
  <si>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</si>
  <si>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</si>
  <si>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</si>
  <si>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</si>
  <si>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</si>
  <si>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</si>
  <si>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</si>
  <si>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</si>
  <si>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</si>
  <si>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</si>
  <si>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</si>
  <si>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</si>
  <si>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</si>
  <si>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</si>
  <si>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</si>
  <si>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</si>
  <si>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</si>
  <si>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</si>
  <si>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</si>
  <si>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</si>
  <si>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</si>
  <si>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</si>
  <si>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</si>
  <si>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</si>
  <si>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</si>
  <si>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</si>
  <si>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</si>
  <si>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</si>
  <si>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</si>
  <si>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</si>
  <si>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</si>
  <si>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</si>
  <si>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</si>
  <si>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</si>
  <si>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</si>
  <si>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</si>
  <si>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</si>
  <si>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</si>
  <si>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</si>
  <si>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</si>
  <si>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</si>
  <si>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</si>
  <si>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</si>
  <si>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</si>
  <si>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</si>
  <si>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</si>
  <si>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</si>
  <si>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</si>
  <si>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</si>
  <si>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</si>
  <si>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</si>
  <si>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</si>
  <si>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</si>
  <si>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</si>
  <si>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</si>
  <si>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</si>
  <si>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</si>
  <si>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</si>
  <si>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</si>
  <si>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</si>
  <si>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</si>
  <si>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</si>
  <si>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</si>
  <si>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</si>
  <si>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</si>
  <si>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</si>
  <si>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</si>
  <si>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</si>
  <si>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</si>
  <si>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</si>
  <si>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</si>
  <si>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</si>
  <si>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</si>
  <si>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</si>
  <si>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</si>
  <si>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</si>
  <si>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</si>
  <si>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</si>
  <si>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</si>
  <si>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</si>
  <si>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</si>
  <si>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</si>
  <si>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</si>
  <si>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</si>
  <si>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</si>
  <si>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</si>
  <si>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</si>
  <si>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</si>
  <si>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</si>
  <si>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</si>
  <si>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</si>
  <si>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</si>
  <si>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</si>
  <si>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</si>
  <si>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</si>
  <si>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</si>
  <si>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</si>
  <si>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</si>
  <si>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</si>
  <si>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</si>
  <si>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</si>
  <si>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</si>
  <si>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</si>
  <si>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</si>
  <si>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</si>
  <si>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</si>
  <si>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</si>
  <si>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</si>
  <si>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</si>
  <si>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</si>
  <si>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</si>
  <si>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</si>
  <si>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</si>
  <si>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</si>
  <si>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</si>
  <si>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</si>
  <si>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</si>
  <si>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</si>
  <si>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</si>
  <si>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</si>
  <si>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</si>
  <si>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</si>
  <si>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</si>
  <si>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</si>
  <si>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</si>
  <si>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</si>
  <si>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</si>
  <si>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</si>
  <si>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</si>
  <si>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</si>
  <si>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</si>
  <si>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</si>
  <si>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</si>
  <si>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</si>
  <si>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</si>
  <si>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</si>
  <si>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</si>
  <si>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</si>
  <si>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</si>
  <si>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</si>
  <si>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</si>
  <si>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</si>
  <si>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</si>
  <si>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</si>
  <si>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</si>
  <si>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</si>
  <si>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</si>
  <si>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</si>
  <si>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</si>
  <si>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</si>
  <si>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</si>
  <si>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</si>
  <si>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</si>
  <si>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</si>
  <si>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</si>
  <si>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</si>
  <si>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</si>
  <si>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</si>
  <si>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</si>
  <si>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</si>
  <si>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</si>
  <si>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</si>
  <si>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</si>
  <si>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</si>
  <si>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</si>
  <si>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</si>
  <si>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</si>
  <si>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</si>
  <si>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</si>
  <si>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</si>
  <si>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</si>
  <si>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</si>
  <si>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</si>
  <si>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</si>
  <si>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</si>
  <si>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</si>
  <si>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</si>
  <si>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</si>
  <si>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</si>
  <si>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</si>
  <si>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</si>
  <si>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</si>
  <si>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</si>
  <si>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</si>
  <si>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</si>
  <si>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</si>
  <si>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</si>
  <si>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</si>
  <si>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</si>
  <si>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</si>
  <si>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</si>
  <si>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</si>
  <si>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</si>
  <si>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</si>
  <si>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</si>
  <si>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</si>
  <si>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</si>
  <si>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</si>
  <si>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</si>
  <si>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</si>
  <si>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</si>
  <si>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</si>
  <si>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</si>
  <si>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</si>
  <si>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</si>
  <si>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</si>
  <si>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</si>
  <si>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</si>
  <si>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</si>
  <si>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</si>
  <si>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</si>
  <si>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</si>
  <si>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</si>
  <si>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</si>
  <si>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</si>
  <si>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</si>
  <si>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</si>
  <si>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</si>
  <si>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</si>
  <si>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</si>
  <si>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</si>
  <si>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</si>
  <si>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</si>
  <si>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</si>
  <si>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</si>
  <si>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</si>
  <si>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</si>
  <si>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</si>
  <si>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</si>
  <si>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</si>
  <si>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</si>
  <si>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</si>
  <si>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</si>
  <si>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</si>
  <si>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</si>
  <si>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</si>
  <si>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</si>
  <si>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</si>
  <si>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</si>
  <si>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</si>
  <si>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</si>
  <si>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</si>
  <si>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</si>
  <si>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</si>
  <si>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</si>
  <si>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</si>
  <si>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</si>
  <si>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</si>
  <si>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</si>
  <si>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</si>
  <si>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</si>
  <si>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</si>
  <si>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</si>
  <si>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</si>
  <si>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</si>
  <si>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</si>
  <si>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</si>
  <si>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</si>
  <si>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</si>
  <si>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</si>
  <si>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</si>
  <si>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</si>
  <si>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</si>
  <si>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</si>
  <si>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</si>
  <si>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</si>
  <si>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</si>
  <si>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</si>
  <si>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</si>
  <si>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</si>
  <si>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</si>
  <si>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</si>
  <si>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</si>
  <si>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</si>
  <si>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</si>
  <si>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</si>
  <si>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</si>
  <si>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</si>
  <si>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</si>
  <si>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</si>
  <si>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</si>
  <si>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</si>
  <si>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</si>
  <si>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</si>
  <si>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</si>
  <si>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</si>
  <si>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</si>
  <si>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</si>
  <si>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</si>
  <si>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</si>
  <si>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</si>
  <si>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</si>
  <si>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</si>
  <si>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</si>
  <si>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</si>
  <si>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</si>
  <si>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</si>
  <si>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</si>
  <si>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</si>
  <si>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</si>
  <si>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</si>
  <si>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</si>
  <si>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</si>
  <si>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</si>
  <si>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</si>
  <si>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</si>
  <si>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</si>
  <si>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</si>
  <si>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</si>
  <si>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</si>
  <si>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</si>
  <si>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</si>
  <si>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</si>
  <si>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</si>
  <si>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</si>
  <si>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</si>
  <si>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</si>
  <si>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</si>
  <si>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</si>
  <si>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</si>
  <si>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</si>
  <si>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</si>
  <si>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</si>
  <si>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</si>
  <si>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</si>
  <si>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</si>
  <si>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</si>
  <si>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</si>
  <si>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</si>
  <si>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</si>
  <si>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</si>
  <si>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</si>
  <si>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</si>
  <si>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</si>
  <si>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</si>
  <si>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</si>
  <si>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</si>
  <si>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</si>
  <si>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</si>
  <si>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</si>
  <si>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</si>
  <si>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</si>
  <si>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</si>
  <si>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</si>
  <si>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</si>
  <si>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</si>
  <si>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</si>
  <si>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</si>
  <si>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</si>
  <si>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</si>
  <si>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</si>
  <si>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</si>
  <si>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</si>
  <si>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</si>
  <si>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</si>
  <si>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</si>
  <si>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</si>
  <si>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</si>
  <si>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</si>
  <si>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</si>
  <si>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</si>
  <si>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</si>
  <si>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</si>
  <si>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</si>
  <si>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</si>
  <si>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</si>
  <si>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</si>
  <si>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</si>
  <si>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</si>
  <si>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</si>
  <si>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</si>
  <si>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</si>
  <si>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</si>
  <si>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</si>
  <si>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</si>
  <si>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</si>
  <si>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</si>
  <si>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</si>
  <si>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</si>
  <si>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</si>
  <si>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</si>
  <si>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</si>
  <si>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</si>
  <si>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</si>
  <si>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</si>
  <si>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</si>
  <si>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</si>
  <si>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</si>
  <si>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</si>
  <si>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</si>
  <si>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</si>
  <si>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</si>
  <si>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</si>
  <si>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</si>
  <si>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</si>
  <si>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</si>
  <si>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</si>
  <si>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</si>
  <si>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</si>
  <si>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</si>
  <si>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</si>
  <si>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</si>
  <si>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</si>
  <si>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</si>
  <si>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</si>
  <si>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</si>
  <si>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</si>
  <si>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</si>
  <si>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</si>
  <si>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</si>
  <si>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</si>
  <si>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</si>
  <si>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</si>
  <si>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</si>
  <si>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</si>
  <si>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</si>
  <si>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</si>
  <si>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</si>
  <si>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</si>
  <si>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</si>
  <si>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</si>
  <si>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</si>
  <si>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</si>
  <si>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</si>
  <si>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</si>
  <si>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</si>
  <si>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</si>
  <si>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</si>
  <si>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</si>
  <si>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</si>
  <si>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</si>
  <si>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</si>
  <si>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</si>
  <si>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</si>
  <si>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</si>
  <si>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</si>
  <si>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</si>
  <si>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</si>
  <si>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</si>
  <si>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</si>
  <si>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</si>
  <si>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</si>
  <si>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</si>
  <si>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</si>
  <si>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</si>
  <si>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</si>
  <si>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</si>
  <si>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</si>
  <si>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</si>
  <si>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</si>
  <si>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</si>
  <si>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</si>
  <si>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</si>
  <si>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</si>
  <si>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</si>
  <si>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</si>
  <si>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</si>
  <si>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</si>
  <si>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</si>
  <si>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</si>
  <si>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</si>
  <si>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</si>
  <si>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</si>
  <si>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</si>
  <si>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</si>
  <si>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</si>
  <si>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</si>
  <si>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</si>
  <si>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</si>
  <si>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</si>
  <si>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</si>
  <si>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</si>
  <si>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</si>
  <si>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</si>
  <si>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</si>
  <si>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</si>
  <si>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</si>
  <si>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</si>
  <si>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</si>
  <si>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</si>
  <si>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</si>
  <si>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</si>
  <si>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</si>
  <si>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</si>
  <si>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</si>
  <si>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</si>
  <si>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</si>
  <si>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</si>
  <si>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</si>
  <si>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</si>
  <si>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</si>
  <si>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</si>
  <si>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</si>
  <si>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</si>
  <si>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</si>
  <si>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</si>
  <si>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</si>
  <si>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</si>
  <si>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</si>
  <si>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</si>
  <si>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</si>
  <si>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</si>
  <si>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</si>
  <si>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</si>
  <si>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</si>
  <si>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</si>
  <si>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</si>
  <si>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</si>
  <si>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</si>
  <si>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</si>
  <si>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</si>
  <si>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</si>
  <si>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</si>
  <si>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</si>
  <si>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</si>
  <si>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</si>
  <si>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</si>
  <si>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</si>
  <si>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</si>
  <si>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</si>
  <si>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</si>
  <si>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</si>
  <si>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</si>
  <si>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</si>
  <si>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</si>
  <si>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</si>
  <si>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</si>
  <si>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</si>
  <si>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</si>
  <si>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</si>
  <si>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</si>
  <si>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</si>
  <si>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</si>
  <si>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</si>
  <si>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</si>
  <si>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</si>
  <si>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</si>
  <si>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</si>
  <si>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</si>
  <si>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</si>
  <si>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</si>
  <si>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</si>
  <si>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</si>
  <si>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</si>
  <si>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</si>
  <si>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</si>
  <si>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</si>
  <si>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</si>
  <si>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</si>
  <si>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</si>
  <si>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</si>
  <si>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</si>
  <si>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</si>
  <si>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</si>
  <si>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</si>
  <si>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</si>
  <si>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</si>
  <si>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</si>
  <si>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</si>
  <si>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</si>
  <si>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</si>
  <si>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</si>
  <si>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</si>
  <si>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</si>
  <si>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</si>
  <si>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</si>
  <si>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</si>
  <si>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</si>
  <si>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</si>
  <si>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</si>
  <si>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</si>
  <si>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</si>
  <si>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</si>
  <si>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</si>
  <si>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</si>
  <si>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</si>
  <si>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</si>
  <si>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</si>
  <si>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</si>
  <si>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</si>
  <si>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</si>
  <si>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</si>
  <si>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</si>
  <si>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</si>
  <si>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</si>
  <si>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</si>
  <si>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</si>
  <si>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</si>
  <si>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</si>
  <si>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</si>
  <si>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</si>
  <si>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</si>
  <si>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</si>
  <si>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</si>
  <si>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</si>
  <si>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</si>
  <si>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</si>
  <si>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</si>
  <si>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</si>
  <si>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</si>
  <si>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</si>
  <si>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</si>
  <si>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</si>
  <si>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</si>
  <si>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</si>
  <si>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</si>
  <si>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</si>
  <si>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</si>
  <si>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</si>
  <si>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</si>
  <si>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</si>
  <si>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</si>
  <si>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</si>
  <si>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</si>
  <si>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</si>
  <si>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</si>
  <si>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</si>
  <si>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</si>
  <si>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</si>
  <si>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</si>
  <si>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</si>
  <si>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</si>
  <si>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</si>
  <si>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</si>
  <si>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</si>
  <si>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</si>
  <si>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</si>
  <si>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</si>
  <si>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</si>
  <si>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</si>
  <si>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</si>
  <si>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</si>
  <si>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</si>
  <si>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</si>
  <si>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</si>
  <si>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</si>
  <si>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</si>
  <si>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</si>
  <si>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</si>
  <si>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</si>
  <si>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</si>
  <si>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</si>
  <si>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</si>
  <si>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</si>
  <si>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</si>
  <si>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</si>
  <si>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</si>
  <si>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</si>
  <si>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</si>
  <si>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</si>
  <si>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</si>
  <si>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</si>
  <si>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</si>
  <si>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</si>
  <si>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</si>
  <si>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</si>
  <si>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</si>
  <si>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</si>
  <si>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</si>
  <si>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</si>
  <si>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</si>
  <si>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</si>
  <si>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</si>
  <si>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</si>
  <si>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</si>
  <si>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</si>
  <si>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</si>
  <si>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</si>
  <si>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</si>
  <si>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</si>
  <si>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</si>
  <si>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</si>
  <si>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</si>
  <si>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</si>
  <si>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</si>
  <si>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</si>
  <si>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</si>
  <si>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</si>
  <si>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</si>
  <si>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</si>
  <si>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</si>
  <si>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</si>
  <si>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</si>
  <si>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</si>
  <si>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</si>
  <si>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</si>
  <si>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</si>
  <si>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</si>
  <si>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</si>
  <si>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</si>
  <si>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</si>
  <si>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</si>
  <si>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</si>
  <si>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</si>
  <si>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</si>
  <si>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</si>
  <si>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</si>
  <si>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</si>
  <si>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</si>
  <si>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</si>
  <si>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</si>
  <si>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</si>
  <si>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</si>
  <si>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</si>
  <si>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</si>
  <si>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</si>
  <si>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</si>
  <si>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</si>
  <si>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</si>
  <si>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</si>
  <si>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</si>
  <si>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</si>
  <si>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</si>
  <si>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</si>
  <si>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</si>
  <si>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</si>
  <si>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</si>
  <si>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</si>
  <si>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</si>
  <si>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</si>
  <si>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</si>
  <si>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</si>
  <si>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</si>
  <si>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</si>
  <si>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</si>
  <si>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</si>
  <si>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</si>
  <si>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</si>
  <si>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</si>
  <si>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</si>
  <si>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</si>
  <si>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</si>
  <si>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</si>
  <si>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</si>
  <si>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</si>
  <si>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</si>
  <si>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</si>
  <si>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</si>
  <si>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</si>
  <si>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</si>
  <si>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</si>
  <si>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</si>
  <si>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</si>
  <si>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</si>
  <si>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</si>
  <si>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</si>
  <si>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</si>
  <si>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</si>
  <si>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</si>
  <si>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</si>
  <si>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</si>
  <si>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</si>
  <si>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</si>
  <si>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</si>
  <si>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</si>
  <si>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</si>
  <si>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</si>
  <si>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</si>
  <si>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</si>
  <si>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</si>
  <si>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</si>
  <si>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</si>
  <si>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</si>
  <si>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</si>
  <si>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</si>
  <si>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</si>
  <si>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</si>
  <si>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</si>
  <si>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</si>
  <si>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</si>
  <si>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</si>
  <si>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</si>
  <si>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</si>
  <si>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</si>
  <si>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</si>
  <si>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</si>
  <si>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</si>
  <si>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</si>
  <si>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</si>
  <si>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</si>
  <si>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</si>
  <si>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</si>
  <si>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</si>
  <si>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</si>
  <si>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</si>
  <si>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</si>
  <si>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</si>
  <si>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</si>
  <si>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</si>
  <si>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</si>
  <si>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</si>
  <si>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</si>
  <si>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</si>
  <si>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</si>
  <si>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</si>
  <si>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</si>
  <si>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</si>
  <si>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</si>
  <si>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</si>
  <si>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</si>
  <si>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</si>
  <si>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</si>
  <si>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</si>
  <si>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</si>
  <si>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</si>
  <si>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</si>
  <si>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</si>
  <si>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</si>
  <si>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</si>
  <si>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</si>
  <si>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</si>
  <si>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</si>
  <si>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</si>
  <si>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</si>
  <si>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</si>
  <si>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</si>
  <si>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</si>
  <si>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</si>
  <si>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</si>
  <si>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</si>
  <si>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</si>
  <si>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</si>
  <si>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</si>
  <si>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</si>
  <si>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</si>
  <si>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</si>
  <si>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</si>
  <si>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</si>
  <si>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</si>
  <si>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</si>
  <si>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</si>
  <si>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</si>
  <si>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</si>
  <si>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</si>
  <si>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</si>
  <si>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</si>
  <si>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</si>
  <si>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</si>
  <si>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</si>
  <si>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</si>
  <si>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</si>
  <si>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</si>
  <si>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</si>
  <si>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</si>
  <si>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</si>
  <si>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</si>
  <si>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</si>
  <si>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</si>
  <si>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</si>
  <si>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</si>
  <si>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</si>
  <si>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</si>
  <si>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</si>
  <si>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</si>
  <si>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</si>
  <si>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</si>
  <si>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</si>
  <si>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</si>
  <si>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</si>
  <si>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</si>
  <si>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</si>
  <si>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</si>
  <si>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</si>
  <si>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</si>
  <si>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</si>
  <si>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</si>
  <si>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</si>
  <si>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</si>
  <si>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</si>
  <si>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</si>
  <si>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</si>
  <si>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</si>
  <si>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</si>
  <si>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</si>
  <si>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</si>
  <si>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</si>
  <si>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</si>
  <si>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</si>
  <si>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</si>
  <si>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</si>
  <si>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</si>
  <si>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</si>
  <si>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</si>
  <si>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</si>
  <si>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</si>
  <si>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</si>
  <si>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</si>
  <si>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</si>
  <si>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</si>
  <si>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</si>
  <si>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</si>
  <si>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</si>
  <si>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</si>
  <si>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</si>
  <si>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</si>
  <si>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</si>
  <si>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</si>
  <si>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</si>
  <si>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</si>
  <si>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</si>
  <si>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</si>
  <si>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</si>
  <si>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</si>
  <si>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</si>
  <si>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</si>
  <si>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</si>
  <si>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</si>
  <si>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</si>
  <si>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</si>
  <si>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</si>
  <si>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</si>
  <si>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</si>
  <si>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</si>
  <si>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</si>
  <si>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</si>
  <si>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</si>
  <si>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</si>
  <si>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</si>
  <si>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</si>
  <si>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</si>
  <si>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</si>
  <si>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</si>
  <si>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</si>
  <si>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</si>
  <si>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</si>
  <si>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</si>
  <si>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</si>
  <si>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</si>
  <si>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</si>
  <si>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</si>
  <si>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</si>
  <si>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</si>
  <si>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</si>
  <si>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</si>
  <si>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</si>
  <si>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</si>
  <si>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</si>
  <si>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</si>
  <si>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</si>
  <si>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</si>
  <si>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</si>
  <si>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</si>
  <si>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</si>
  <si>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</si>
  <si>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</si>
  <si>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</si>
  <si>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</si>
  <si>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</si>
  <si>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</si>
  <si>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</si>
  <si>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</si>
  <si>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</si>
  <si>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</si>
  <si>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</si>
  <si>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</si>
  <si>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</si>
  <si>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</si>
  <si>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</si>
  <si>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</si>
  <si>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</si>
  <si>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</si>
  <si>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</si>
  <si>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</si>
  <si>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</si>
  <si>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</si>
  <si>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</si>
  <si>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</si>
  <si>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</si>
  <si>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</si>
  <si>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</si>
  <si>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</si>
  <si>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</si>
  <si>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</si>
  <si>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</si>
  <si>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</si>
  <si>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</si>
  <si>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</si>
  <si>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</si>
  <si>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</si>
  <si>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</si>
  <si>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</si>
  <si>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</si>
  <si>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</si>
  <si>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</si>
  <si>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</si>
  <si>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</si>
  <si>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</si>
  <si>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</si>
  <si>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</si>
  <si>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</si>
  <si>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</si>
  <si>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</si>
  <si>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</si>
  <si>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</si>
  <si>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</si>
  <si>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</si>
  <si>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</si>
  <si>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</si>
  <si>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</si>
  <si>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</si>
  <si>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</si>
  <si>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</si>
  <si>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</si>
  <si>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</si>
  <si>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</si>
  <si>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</si>
  <si>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</si>
  <si>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</si>
  <si>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</si>
  <si>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</si>
  <si>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</si>
  <si>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</si>
  <si>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</si>
  <si>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</si>
  <si>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</si>
  <si>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</si>
  <si>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</si>
  <si>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</si>
  <si>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</si>
  <si>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</si>
  <si>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</si>
  <si>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</si>
  <si>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</si>
  <si>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</si>
  <si>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</si>
  <si>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</si>
  <si>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</si>
  <si>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</si>
  <si>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</si>
  <si>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</si>
  <si>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</si>
  <si>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</si>
  <si>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</si>
  <si>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</si>
  <si>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</si>
  <si>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</si>
  <si>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</si>
  <si>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</si>
  <si>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</si>
  <si>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</si>
  <si>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</si>
  <si>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</si>
  <si>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</si>
  <si>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</si>
  <si>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</si>
  <si>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</si>
  <si>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</si>
  <si>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</si>
  <si>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</si>
  <si>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</si>
  <si>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</si>
  <si>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</si>
  <si>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</si>
  <si>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</si>
  <si>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</si>
  <si>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</si>
  <si>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</si>
  <si>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</si>
  <si>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</si>
  <si>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</si>
  <si>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</si>
  <si>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</si>
  <si>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</si>
  <si>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</si>
  <si>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</si>
  <si>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</si>
  <si>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</si>
  <si>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</si>
  <si>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</si>
  <si>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</si>
  <si>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</si>
  <si>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</si>
  <si>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</si>
  <si>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</si>
  <si>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</si>
  <si>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</si>
  <si>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</si>
  <si>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</si>
  <si>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</si>
  <si>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</si>
  <si>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</si>
  <si>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</si>
  <si>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</si>
  <si>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</si>
  <si>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</si>
  <si>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</si>
  <si>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</si>
  <si>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</si>
  <si>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</si>
  <si>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</si>
  <si>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</si>
  <si>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</si>
  <si>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</si>
  <si>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</si>
  <si>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</si>
  <si>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</si>
  <si>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</si>
  <si>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</si>
  <si>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</si>
  <si>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</si>
  <si>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</si>
  <si>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</si>
  <si>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</si>
  <si>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</si>
  <si>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</si>
  <si>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</si>
  <si>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</si>
  <si>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</si>
  <si>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</si>
  <si>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</si>
  <si>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</si>
  <si>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</si>
  <si>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</si>
  <si>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</si>
  <si>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</si>
  <si>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</si>
  <si>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</si>
  <si>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</si>
  <si>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</si>
  <si>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</si>
  <si>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</si>
  <si>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</si>
  <si>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</si>
  <si>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</si>
  <si>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</si>
  <si>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</si>
  <si>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</si>
  <si>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</si>
  <si>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</si>
  <si>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</si>
  <si>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</si>
  <si>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</si>
  <si>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</si>
  <si>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</si>
  <si>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</si>
  <si>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</si>
  <si>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</si>
  <si>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</si>
  <si>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</si>
  <si>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</si>
  <si>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</si>
  <si>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</si>
  <si>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</si>
  <si>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</si>
  <si>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</si>
  <si>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</si>
  <si>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</si>
  <si>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</si>
  <si>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</si>
  <si>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</si>
  <si>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</si>
  <si>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</si>
  <si>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</si>
  <si>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</si>
  <si>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</si>
  <si>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</si>
  <si>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</si>
  <si>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</si>
  <si>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</si>
  <si>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</si>
  <si>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</si>
  <si>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</si>
  <si>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</si>
  <si>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</si>
  <si>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</si>
  <si>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</si>
  <si>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</si>
  <si>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</si>
  <si>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</si>
  <si>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</si>
  <si>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</si>
  <si>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</si>
  <si>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</si>
  <si>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</si>
  <si>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</si>
  <si>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</si>
  <si>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</si>
  <si>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</si>
  <si>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</si>
  <si>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</si>
  <si>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</si>
  <si>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</si>
  <si>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</si>
  <si>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</si>
  <si>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</si>
  <si>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</si>
  <si>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</si>
  <si>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</si>
  <si>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</si>
  <si>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</si>
  <si>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</si>
  <si>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</si>
  <si>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</si>
  <si>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</si>
  <si>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</si>
  <si>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</si>
  <si>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</si>
  <si>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</si>
  <si>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</si>
  <si>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</si>
  <si>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</si>
  <si>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</si>
  <si>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</si>
  <si>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</si>
  <si>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</si>
  <si>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</si>
  <si>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</si>
  <si>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</si>
  <si>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</si>
  <si>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</si>
  <si>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</si>
  <si>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</si>
  <si>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</si>
  <si>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</si>
  <si>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</si>
  <si>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</si>
  <si>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</si>
  <si>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</si>
  <si>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</si>
  <si>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</si>
  <si>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</si>
  <si>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</si>
  <si>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</si>
  <si>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</si>
  <si>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</si>
  <si>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</si>
  <si>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</si>
  <si>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</si>
  <si>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</si>
  <si>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</si>
  <si>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</si>
  <si>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</si>
  <si>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</si>
  <si>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</si>
  <si>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</si>
  <si>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</si>
  <si>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</si>
  <si>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</si>
  <si>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</si>
  <si>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</si>
  <si>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</si>
  <si>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</si>
  <si>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</si>
  <si>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</si>
  <si>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</si>
  <si>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</si>
  <si>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</si>
  <si>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</si>
  <si>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</si>
  <si>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</si>
  <si>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</si>
  <si>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</si>
  <si>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</si>
  <si>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</si>
  <si>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</si>
  <si>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</si>
  <si>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</si>
  <si>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</si>
  <si>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</si>
  <si>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</si>
  <si>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</si>
  <si>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</si>
  <si>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</si>
  <si>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</si>
  <si>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</si>
  <si>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</si>
  <si>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</si>
  <si>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</si>
  <si>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</si>
  <si>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</si>
  <si>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</si>
  <si>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</si>
  <si>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</si>
  <si>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</si>
  <si>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</si>
  <si>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</si>
  <si>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</si>
  <si>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</si>
  <si>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</si>
  <si>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</si>
  <si>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</si>
  <si>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</si>
  <si>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</si>
  <si>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</si>
  <si>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</si>
  <si>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</si>
  <si>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</si>
  <si>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</si>
  <si>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</si>
  <si>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</si>
  <si>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</si>
  <si>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</si>
  <si>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</si>
  <si>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</si>
  <si>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</si>
  <si>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</si>
  <si>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</si>
  <si>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</si>
  <si>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</si>
  <si>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</si>
  <si>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</si>
  <si>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</si>
  <si>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</si>
  <si>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</si>
  <si>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</si>
  <si>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</si>
  <si>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</si>
  <si>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</si>
  <si>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</si>
  <si>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</si>
  <si>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</si>
  <si>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</si>
  <si>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</si>
  <si>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</si>
  <si>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</si>
  <si>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</si>
  <si>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</si>
  <si>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</si>
  <si>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</si>
  <si>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</si>
  <si>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</si>
  <si>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</si>
  <si>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</si>
  <si>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</si>
  <si>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</si>
  <si>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</si>
  <si>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</si>
  <si>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</si>
  <si>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</si>
  <si>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</si>
  <si>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</si>
  <si>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</si>
  <si>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</si>
  <si>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</si>
  <si>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</si>
  <si>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</si>
  <si>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</si>
  <si>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</si>
  <si>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</si>
  <si>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</si>
  <si>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</si>
  <si>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</si>
  <si>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</si>
  <si>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</si>
  <si>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</si>
  <si>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</si>
  <si>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</si>
  <si>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</si>
  <si>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</si>
  <si>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</si>
  <si>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</si>
  <si>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</si>
  <si>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</si>
  <si>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</si>
  <si>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</si>
  <si>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</si>
  <si>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</si>
  <si>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</si>
  <si>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</si>
  <si>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</si>
  <si>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</si>
  <si>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</si>
  <si>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</si>
  <si>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</si>
  <si>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</si>
  <si>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</si>
  <si>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</si>
  <si>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</si>
  <si>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</si>
  <si>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</si>
  <si>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</si>
  <si>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</si>
  <si>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</si>
  <si>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</si>
  <si>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</si>
  <si>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</si>
  <si>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</si>
  <si>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</si>
  <si>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</si>
  <si>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</si>
  <si>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</si>
  <si>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</si>
  <si>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</si>
  <si>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</si>
  <si>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</si>
  <si>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</si>
  <si>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</si>
  <si>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</si>
  <si>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</si>
  <si>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</si>
  <si>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</si>
  <si>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</si>
  <si>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</si>
  <si>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</si>
  <si>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</si>
  <si>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</si>
  <si>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</si>
  <si>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</si>
  <si>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</si>
  <si>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</si>
  <si>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</si>
  <si>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</si>
  <si>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</si>
  <si>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</si>
  <si>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</si>
  <si>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</si>
  <si>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</si>
  <si>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</si>
  <si>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</si>
  <si>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</si>
  <si>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</si>
  <si>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</si>
  <si>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</si>
  <si>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</si>
  <si>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</si>
  <si>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</si>
  <si>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</si>
  <si>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</si>
  <si>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</si>
  <si>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</si>
  <si>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</si>
  <si>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</si>
  <si>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</si>
  <si>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</si>
  <si>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</si>
  <si>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</si>
  <si>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</si>
  <si>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</si>
  <si>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</si>
  <si>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</si>
  <si>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</si>
  <si>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</si>
  <si>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</si>
  <si>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</si>
  <si>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</si>
  <si>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</si>
  <si>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</si>
  <si>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</si>
  <si>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</si>
  <si>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</si>
  <si>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</si>
  <si>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</si>
  <si>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</si>
  <si>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</si>
  <si>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</si>
  <si>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</si>
  <si>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</si>
  <si>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</si>
  <si>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</si>
  <si>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</si>
  <si>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</si>
  <si>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</si>
  <si>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</si>
  <si>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</si>
  <si>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</si>
  <si>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</si>
  <si>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</si>
  <si>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</si>
  <si>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</si>
  <si>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</si>
  <si>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</si>
  <si>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</si>
  <si>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</si>
  <si>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</si>
  <si>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</si>
  <si>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</si>
  <si>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</si>
  <si>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</si>
  <si>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</si>
  <si>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</si>
  <si>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</si>
  <si>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</si>
  <si>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</si>
  <si>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</si>
  <si>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</si>
  <si>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</si>
  <si>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</si>
  <si>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</si>
  <si>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</si>
  <si>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</si>
  <si>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</si>
  <si>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</si>
  <si>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</si>
  <si>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</si>
  <si>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</si>
  <si>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</si>
  <si>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</si>
  <si>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</si>
  <si>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</si>
  <si>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</si>
  <si>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</si>
  <si>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</si>
  <si>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</si>
  <si>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</si>
  <si>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</si>
  <si>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</si>
  <si>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</si>
  <si>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</si>
  <si>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</si>
  <si>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</si>
  <si>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</si>
  <si>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</si>
  <si>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</si>
  <si>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</si>
  <si>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</si>
  <si>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</si>
  <si>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</si>
  <si>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</si>
  <si>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</si>
  <si>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</si>
  <si>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</si>
  <si>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</si>
  <si>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</si>
  <si>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</si>
  <si>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</si>
  <si>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</si>
  <si>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</si>
  <si>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</si>
  <si>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</si>
  <si>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</si>
  <si>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</si>
  <si>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</si>
  <si>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</si>
  <si>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</si>
  <si>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</si>
  <si>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</si>
  <si>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</si>
  <si>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</si>
  <si>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</si>
  <si>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</si>
  <si>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</si>
  <si>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</si>
  <si>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</si>
  <si>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</si>
  <si>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</si>
  <si>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</si>
  <si>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</si>
  <si>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</si>
  <si>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</si>
  <si>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</si>
  <si>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</si>
  <si>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</si>
  <si>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</si>
  <si>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</si>
  <si>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</si>
  <si>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</si>
  <si>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</si>
  <si>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</si>
  <si>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</si>
  <si>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</si>
  <si>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</si>
  <si>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</si>
  <si>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</si>
  <si>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</si>
  <si>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</si>
  <si>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</si>
  <si>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</si>
  <si>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</si>
  <si>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</si>
  <si>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</si>
  <si>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</si>
  <si>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</si>
  <si>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</si>
  <si>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</si>
  <si>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</si>
  <si>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</si>
  <si>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</si>
  <si>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</si>
  <si>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</si>
  <si>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</si>
  <si>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</si>
  <si>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</si>
  <si>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</si>
  <si>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</si>
  <si>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</si>
  <si>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</si>
  <si>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</si>
  <si>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</si>
  <si>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</si>
  <si>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</si>
  <si>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</si>
  <si>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</si>
  <si>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</si>
  <si>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</si>
  <si>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</si>
  <si>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</si>
  <si>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</si>
  <si>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</si>
  <si>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</si>
  <si>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</si>
  <si>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</si>
  <si>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</si>
  <si>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</si>
  <si>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</si>
  <si>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</si>
  <si>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</si>
  <si>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</si>
  <si>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</si>
  <si>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</si>
  <si>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</si>
  <si>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</si>
  <si>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</si>
  <si>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</si>
  <si>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</si>
  <si>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</si>
  <si>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</si>
  <si>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</si>
  <si>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</si>
  <si>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</si>
  <si>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</si>
  <si>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</si>
  <si>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</si>
  <si>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</si>
  <si>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</si>
  <si>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</si>
  <si>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</si>
  <si>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</si>
  <si>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</si>
  <si>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</si>
  <si>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</si>
  <si>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</si>
  <si>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</si>
  <si>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</si>
  <si>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</si>
  <si>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</si>
  <si>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</si>
  <si>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</si>
  <si>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</si>
  <si>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</si>
  <si>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</si>
  <si>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</si>
  <si>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</si>
  <si>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</si>
  <si>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</si>
  <si>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</si>
  <si>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</si>
  <si>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</si>
  <si>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</si>
  <si>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</si>
  <si>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</si>
  <si>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</si>
  <si>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</si>
  <si>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</si>
  <si>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</si>
  <si>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</si>
  <si>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</si>
  <si>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</si>
  <si>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</si>
  <si>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</si>
  <si>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</si>
  <si>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</si>
  <si>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</si>
  <si>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</si>
  <si>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</si>
  <si>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</si>
  <si>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</si>
  <si>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</si>
  <si>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</si>
  <si>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</si>
  <si>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</si>
  <si>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</si>
  <si>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</si>
  <si>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</si>
  <si>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</si>
  <si>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</si>
  <si>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</si>
  <si>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</si>
  <si>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</si>
  <si>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</si>
  <si>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</si>
  <si>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</si>
  <si>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</si>
  <si>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</si>
  <si>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</si>
  <si>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PCM-20251027-00002131</t>
  </si>
  <si>
    <t>ETA 30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</si>
  <si>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</si>
  <si>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</si>
  <si>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</si>
  <si>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</si>
  <si>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</si>
  <si>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</si>
  <si>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</si>
  <si>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</si>
  <si>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TT-20251027-00117</t>
  </si>
  <si>
    <t>EM team moved need 60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</si>
</sst>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2" totalsRowShown="0" headerRowDxfId="174" dataDxfId="173" headerRowBorderDxfId="171" tableBorderDxfId="172" totalsRowBorderDxfId="170">
  <autoFilter ref="A1:L5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6" totalsRowShown="0" headerRowDxfId="157" dataDxfId="156" headerRowBorderDxfId="154" tableBorderDxfId="155" totalsRowBorderDxfId="153">
  <autoFilter ref="A1:CJ20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2"/>
  <sheetViews>
    <sheetView workbookViewId="0">
      <selection activeCell="D9" sqref="D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294.99959085648152</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45957.948016782408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45957.948016782408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45957.948016782408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45957.948016782408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45957.948016782408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45957.948016782408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45957.948016782408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45957.948016782408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45957.948016782408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45957.948016782408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45957.948016782408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45957.948016782408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45957.948016782408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45957.948016782408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45957.948016782408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45957.948016782408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45957.948016782408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45957.948016782408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45957.948016782408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45957.948016782408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45957.948016782408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45957.948016782408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45957.948016782408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45957.948016782408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45957.948016782408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45957.948016782408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45957.948016782408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45957.948016782408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45957.948016782408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45957.948016782408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45957.948016782408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45957.948016782408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45957.948016782408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45957.948016782408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45957.948016782408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45957.948016782408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45957.948016782408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45957.948016782408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45957.948016782408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45957.948016782408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45957.948016782408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45957.948016782408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45957.948016782408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45957.948016782408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45957.948016782408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45957.948016782408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45957.948016782408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45957.948016782408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45957.948016782408</v>
      </c>
      <c r="H51" s="136"/>
      <c r="I51" s="134" t="str">
        <f>IFERROR(VLOOKUP(D51,DB!A:F,6,0),"")</f>
        <v/>
      </c>
      <c r="J51" s="134" t="str">
        <f>IFERROR(VLOOKUP(D51,DB!A:G,7,0),"")</f>
        <v/>
      </c>
      <c r="K51" s="138"/>
      <c r="L51" s="139" t="str">
        <f>IFERROR(VLOOKUP(D51,DB!A:I,9,0),"")</f>
        <v/>
      </c>
    </row>
    <row r="52" spans="1:12" ht="15" customHeight="1">
      <c r="A52" s="145"/>
      <c r="B52" s="146" t="str">
        <f>IFERROR(VLOOKUP(D52,DB!A:K,11,0),"")</f>
        <v/>
      </c>
      <c r="C52" s="146"/>
      <c r="D52" s="146"/>
      <c r="E52" s="147"/>
      <c r="F52" s="148"/>
      <c r="G52" s="149">
        <f ca="1">IFERROR(NOW()-F52,"")</f>
        <v>45957.948016782408</v>
      </c>
      <c r="H52" s="148"/>
      <c r="I52" s="146" t="str">
        <f>IFERROR(VLOOKUP(D52,DB!A:F,6,0),"")</f>
        <v/>
      </c>
      <c r="J52" s="146" t="str">
        <f>IFERROR(VLOOKUP(D52,DB!A:G,7,0),"")</f>
        <v/>
      </c>
      <c r="K52" s="150"/>
      <c r="L52" s="151" t="str">
        <f>IFERROR(VLOOKUP(D52,DB!A:I,9,0),"")</f>
        <v/>
      </c>
    </row>
  </sheetData>
  <customSheetViews>
    <customSheetView guid="{F6042A99-DD27-4453-835D-0834D95730CC}" filter="1" showAutoFilter="1">
      <pageMargins left="0" right="0" top="0" bottom="0" header="0" footer="0"/>
      <autoFilter ref="B1:M1" xr:uid="{6E875445-2258-4BFA-AC4D-4FC5A19A7684}"/>
    </customSheetView>
  </customSheetViews>
  <dataValidations count="2">
    <dataValidation allowBlank="1" showInputMessage="1" showErrorMessage="1" sqref="E1" xr:uid="{5DBA255D-CDD9-49FB-AD3C-AF70AB4EE696}"/>
    <dataValidation type="list" allowBlank="1" showInputMessage="1" showErrorMessage="1" sqref="E2:E5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6"/>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132.94817881944618</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27751</v>
      </c>
      <c r="E4" s="114" t="s">
        <v>39077</v>
      </c>
      <c r="F4" s="115">
        <v>45957.921539351853</v>
      </c>
      <c r="G4" s="116">
        <f ca="1">IFERROR(NOW()-F4,"-")</f>
        <v>2.6477430554223247E-2</v>
      </c>
      <c r="H4" s="115">
        <v>45957.916678240741</v>
      </c>
      <c r="I4" s="18" t="str">
        <f>IFERROR(VLOOKUP(D4,DB!A:F,6,0),"")</f>
        <v>Generator-SG</v>
      </c>
      <c r="J4" s="18" t="str">
        <f>IFERROR(VLOOKUP(D4,DB!A:G,7,0),"")</f>
        <v>Good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45957.948016782408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45957.948016782408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45957.948016782408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45957.948016782408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45957.948016782408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45957.948016782408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45957.948016782408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45957.948016782408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45957.948016782408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45957.948016782408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45957.948016782408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45957.948016782408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45957.948016782408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45957.948016782408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45957.948016782408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45957.948016782408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45957.948016782408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45957.948016782408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45957.948016782408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45957.948016782408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45957.948016782408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45957.948016782408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45957.948016782408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45957.948016782408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45957.948016782408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45957.948016782408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45957.948016782408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45957.948016782408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45957.948016782408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45957.948016782408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45957.948016782408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45957.948016782408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45957.948016782408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45957.948016782408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45957.948016782408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45957.948016782408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45957.948016782408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45957.948016782408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45957.948016782408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45957.948016782408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45957.948016782408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45957.948016782408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45957.948016782408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45957.948016782408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45957.948016782408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45957.948016782408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45957.948016782408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45957.948016782408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45957.948016782408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45957.948016782408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45957.948016782408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45957.948016782408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45957.948016782408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45957.948016782408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45957.948016782408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45957.948016782408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45957.948016782408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61"/>
      <c r="B62" s="162" t="str">
        <f>IFERROR(VLOOKUP(D62,DB!A:K,11,0),"")</f>
        <v/>
      </c>
      <c r="C62" s="162"/>
      <c r="D62" s="162"/>
      <c r="E62" s="163"/>
      <c r="F62" s="164"/>
      <c r="G62" s="165">
        <f ca="1">IFERROR(NOW()-F62,"-")</f>
        <v>45957.948016782408</v>
      </c>
      <c r="H62" s="164"/>
      <c r="I62" s="162" t="str">
        <f>IFERROR(VLOOKUP(D62,DB!A:F,6,0),"")</f>
        <v/>
      </c>
      <c r="J62" s="162" t="str">
        <f>IFERROR(VLOOKUP(D62,DB!A:G,7,0),"")</f>
        <v/>
      </c>
      <c r="K62" s="166"/>
      <c r="L62" s="162" t="str">
        <f>IFERROR(VLOOKUP(D62,DB!A:I,9,0),"")</f>
        <v/>
      </c>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2"/>
      <c r="BK62" s="162"/>
      <c r="BL62" s="162"/>
      <c r="BM62" s="162"/>
      <c r="BN62" s="162"/>
      <c r="BO62" s="162"/>
      <c r="BP62" s="162"/>
      <c r="BQ62" s="162"/>
      <c r="BR62" s="162"/>
      <c r="BS62" s="162"/>
      <c r="BT62" s="162"/>
      <c r="BU62" s="162"/>
      <c r="BV62" s="162"/>
      <c r="BW62" s="162"/>
      <c r="BX62" s="162"/>
      <c r="BY62" s="162"/>
      <c r="BZ62" s="162"/>
      <c r="CA62" s="162"/>
      <c r="CB62" s="162"/>
      <c r="CC62" s="162"/>
      <c r="CD62" s="162"/>
      <c r="CE62" s="162"/>
      <c r="CF62" s="162"/>
      <c r="CG62" s="162"/>
      <c r="CH62" s="162"/>
      <c r="CI62" s="162"/>
      <c r="CJ62" s="167"/>
    </row>
    <row r="63" spans="1:88" ht="31.5" customHeight="1">
      <c r="A63" s="113"/>
      <c r="B63" s="18" t="str">
        <f>IFERROR(VLOOKUP(D63,DB!A:K,11,0),"")</f>
        <v/>
      </c>
      <c r="C63" s="18"/>
      <c r="D63" s="18"/>
      <c r="E63" s="114"/>
      <c r="F63" s="115"/>
      <c r="G63" s="116">
        <f ca="1">IFERROR(NOW()-F63,"-")</f>
        <v>45957.948016782408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45957.948016782408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45957.948016782408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45957.948016782408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45957.948016782408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45957.948016782408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45957.948016782408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45957.948016782408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45957.948016782408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45957.948016782408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45957.948016782408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45957.948016782408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45957.948016782408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45957.948016782408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45957.948016782408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45957.948016782408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45957.948016782408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45957.948016782408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45957.948016782408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45957.948016782408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45957.948016782408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45957.948016782408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45957.948016782408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45957.948016782408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45957.948016782408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45957.948016782408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45957.948016782408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45957.948016782408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45957.948016782408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45957.948016782408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45957.948016782408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45957.948016782408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45957.948016782408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45957.948016782408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45957.948016782408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45957.948016782408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45957.948016782408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45957.948016782408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45957.948016782408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45957.948016782408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45957.948016782408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45957.948016782408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45957.948016782408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45957.948016782408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45957.948016782408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45957.948016782408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45957.948016782408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45957.948016782408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45957.948016782408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45957.948016782408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45957.948016782408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45957.948016782408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45957.948016782408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45957.948016782408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45957.948016782408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45957.948016782408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45957.948016782408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45957.948016782408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45957.948016782408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45957.948016782408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45957.948016782408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45957.948016782408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45957.948016782408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45957.948016782408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45957.948016782408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45957.948016782408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45957.948016782408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45957.948016782408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45957.948016782408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45957.948016782408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45957.948016782408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45957.948016782408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45957.948016782408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45957.948016782408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45957.948016782408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45957.948016782408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45957.948016782408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45957.948016782408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45957.948016782408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45957.948016782408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45957.948016782408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45957.948016782408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45957.948016782408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45957.948016782408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45957.948016782408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45957.948016782408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45957.948016782408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45957.948016782408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45957.948016782408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45957.948016782408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45957.948016782408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45957.948016782408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45957.948016782408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45957.948016782408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45957.948016782408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45957.948016782408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45957.948016782408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45957.948016782408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45957.948016782408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45957.948016782408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45957.948016782408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45957.948016782408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45957.948016782408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45957.948016782408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45957.948016782408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45957.948016782408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45957.948016782408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45957.948016782408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45957.948016782408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45957.948016782408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45957.948016782408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45957.948016782408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45957.948016782408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45957.948016782408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45957.948016782408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45957.948016782408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45957.948016782408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45957.948016782408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45957.948016782408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45957.948016782408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45957.948016782408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45957.948016782408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45957.948016782408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45957.948016782408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45957.948016782408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45957.948016782408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45957.948016782408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45957.948016782408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45957.948016782408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45957.948016782408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45957.948016782408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45957.948016782408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45957.948016782408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45957.948016782408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45957.948016782408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45957.948016782408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45957.948016782408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45957.948016782408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45957.948016782408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45957.948016782408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45957.948016782408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45957.948016782408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45957.948016782408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61"/>
      <c r="B206" s="162" t="str">
        <f>IFERROR(VLOOKUP(D206,DB!A:K,11,0),"")</f>
        <v/>
      </c>
      <c r="C206" s="162"/>
      <c r="D206" s="162"/>
      <c r="E206" s="163"/>
      <c r="F206" s="164"/>
      <c r="G206" s="165">
        <f ca="1">IFERROR(NOW()-F206,"-")</f>
        <v>45957.948016782408</v>
      </c>
      <c r="H206" s="164"/>
      <c r="I206" s="162" t="str">
        <f>IFERROR(VLOOKUP(D206,DB!A:F,6,0),"")</f>
        <v/>
      </c>
      <c r="J206" s="162" t="str">
        <f>IFERROR(VLOOKUP(D206,DB!A:G,7,0),"")</f>
        <v/>
      </c>
      <c r="K206" s="166"/>
      <c r="L206" s="162" t="str">
        <f>IFERROR(VLOOKUP(D206,DB!A:I,9,0),"")</f>
        <v/>
      </c>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162"/>
      <c r="BW206" s="162"/>
      <c r="BX206" s="162"/>
      <c r="BY206" s="162"/>
      <c r="BZ206" s="162"/>
      <c r="CA206" s="162"/>
      <c r="CB206" s="162"/>
      <c r="CC206" s="162"/>
      <c r="CD206" s="162"/>
      <c r="CE206" s="162"/>
      <c r="CF206" s="162"/>
      <c r="CG206" s="162"/>
      <c r="CH206" s="162"/>
      <c r="CI206" s="162"/>
      <c r="CJ206" s="167"/>
    </row>
  </sheetData>
  <dataValidations count="2">
    <dataValidation allowBlank="1" showInputMessage="1" showErrorMessage="1" sqref="E1" xr:uid="{4D935161-CDD3-4592-B877-3FB59C99E142}"/>
    <dataValidation type="list" allowBlank="1" showInputMessage="1" showErrorMessage="1" sqref="E3:E20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45957.948016782408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45957.948016782408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45957.948016782408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45957.948016782408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45957.948016782408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45957.948016782408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45957.948016782408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45957.948016782408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45957.948016782408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45957.948016782408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45957.948016782408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45957.948016782408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45957.948016782408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45957.948016782408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45957.948016782408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45957.948016782408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45957.948016782408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45957.948016782408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45957.948016782408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45957.948016782408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45957.948016782408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45957.948016782408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45957.948016782408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45957.948016782408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45957.948016782408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45957.948016782408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45957.948016782408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45957.948016782408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45957.948016782408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45957.948016782408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45957.948016782408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45957.948016782408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45957.948016782408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45957.948016782408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45957.948016782408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45957.948016782408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45957.948016782408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45957.948016782408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45957.948016782408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45957.948016782408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45957.948016782408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45957.948016782408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45957.948016782408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45957.948016782408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45957.948016782408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45957.948016782408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45957.948016782408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45957.948016782408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45957.948016782408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45957.948016782408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45957.948016782408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45957.948016782408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45957.948016782408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45957.948016782408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45957.948016782408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45957.948016782408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45957.948016782408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45957.948016782408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45957.948016782408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45957.948016782408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45957.948016782408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45957.948016782408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45957.948016782408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45957.948016782408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45957.948016782408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45957.948016782408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45957.948016782408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45957.948016782408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45957.948016782408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45957.948016782408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45957.948016782408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45957.948016782408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45957.948016782408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45957.948016782408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45957.948016782408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45957.948016782408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45957.948016782408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45957.948016782408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45957.948016782408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45957.948016782408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45957.948016782408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45957.948016782408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45957.948016782408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45957.948016782408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45957.948016782408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45957.948016782408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45957.948016782408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45957.948016782408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45957.948016782408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45957.948016782408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45957.948016782408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45957.948016782408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45957.948016782408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45957.948016782408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45957.948016782408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45957.948016782408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45957.948016782408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45957.948016782408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45957.948016782408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45957.948016782408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45957.948016782408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45957.948016782408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45957.948016782408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45957.948016782408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45957.948016782408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45957.948016782408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45957.948016782408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45957.948016782408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45957.948016782408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45957.948016782408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45957.948016782408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45957.948016782408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45957.948016782408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45957.948016782408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45957.948016782408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45957.948016782408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45957.948016782408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45957.948016782408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45957.948016782408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45957.948016782408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45957.948016782408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45957.948016782408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45957.948016782408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45957.948016782408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45957.948016782408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45957.948016782408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45957.948016782408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45957.948016782408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45957.948016782408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45957.948016782408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45957.948016782408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45957.948016782408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45957.948016782408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45957.948016782408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45957.948016782408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45957.948016782408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45957.948016782408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45957.948016782408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45957.948016782408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45957.948016782408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45957.948016782408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45957.948016782408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45957.948016782408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45957.948016782408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45957.948016782408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45957.948016782408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45957.948016782408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45957.948016782408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45957.948016782408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45957.948016782408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45957.948016782408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45957.948016782408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45957.948016782408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45957.948016782408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45957.948016782408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45957.948016782408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45957.948016782408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45957.948016782408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45957.948016782408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45957.948016782408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45957.948016782408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45957.948016782408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45957.948016782408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45957.948016782408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45957.948016782408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45957.948016782408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45957.948016782408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45957.948016782408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45957.948016782408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45957.948016782408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45957.948016782408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45957.948016782408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45957.948016782408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45957.948016782408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45957.948016782408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45957.948016782408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45957.948016782408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45957.948016782408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45957.948016782408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45957.948016782408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45957.948016782408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45957.948016782408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45957.948016782408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45957.948016782408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45957.948016782408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45957.948016782408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45957.948016782408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45957.948016782408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45957.948016782408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45957.948016782408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45957.948016782408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45957.948016782408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45957.948016782408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45957.948016782408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45957.948016782408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45957.948016782408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45957.948016782408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45957.948016782408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45957.948016782408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45957.948016782408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45957.948016782408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45957.948016782408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45957.948016782408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45957.948016782408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45957.948016782408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45957.948016782408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45957.948016782408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45957.948016782408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45957.948016782408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45957.948016782408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45957.948016782408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45957.948016782408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45957.948016782408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45957.948016782408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45957.948016782408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45957.948016782408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45957.948016782408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45957.948016782408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45957.948016782408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45957.948016782408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45957.948016782408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45957.948016782408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45957.948016782408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45957.948016782408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45957.948016782408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45957.948016782408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45957.948016782408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45957.948016782408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45957.948016782408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45957.948016782408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45957.948016782408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45957.948016782408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45957.948016782408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45957.948016782408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45957.948016782408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45957.948016782408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45957.948016782408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45957.948016782408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45957.948016782408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45957.948016782408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45957.948016782408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45957.948016782408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45957.948016782408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45957.948016782408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45957.948016782408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45957.948016782408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45957.948016782408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45957.948016782408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45957.948016782408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45957.948016782408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45957.948016782408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45957.948016782408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45957.948016782408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45957.948016782408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45957.948016782408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45957.948016782408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45957.948016782408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45957.948016782408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45957.948016782408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45957.948016782408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45957.948016782408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45957.948016782408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45957.948016782408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45957.948016782408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45957.948016782408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45957.948016782408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45957.948016782408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45957.948016782408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45957.948016782408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45957.948016782408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45957.948016782408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45957.948016782408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45957.948016782408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45957.948016782408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45957.948016782408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45957.948016782408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45957.948016782408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45957.948016782408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45957.948016782408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45957.948016782408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45957.948016782408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45957.948016782408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45957.948016782408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45957.948016782408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45957.948016782408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45957.948016782408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45957.948016782408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45957.948016782408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45957.948016782408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45957.948016782408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45957.948016782408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45957.948016782408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45957.948016782408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45957.948016782408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45957.948016782408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45957.948016782408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45957.948016782408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45957.948016782408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45957.948016782408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45957.948016782408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45957.948016782408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45957.948016782408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45957.948016782408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45957.948016782408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45957.948016782408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45957.948016782408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45957.948016782408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45957.948016782408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45957.948016782408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45957.948016782408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45957.948016782408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45957.948016782408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45957.948016782408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45957.948016782408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45957.948016782408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45957.948016782408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45957.948016782408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45957.948016782408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45957.948016782408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45957.948016782408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45957.948016782408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45957.948016782408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45957.948016782408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45957.948016782408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45957.948016782408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45957.948016782408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45957.948016782408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45957.948016782408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45957.948016782408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45957.948016782408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45957.948016782408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45957.948016782408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45957.948016782408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45957.948016782408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45957.948016782408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45957.948016782408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45957.948016782408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45957.948016782408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45957.948016782408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45957.948016782408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45957.948016782408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45957.948016782408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45957.948016782408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45957.948016782408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45957.948016782408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45957.948016782408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45957.948016782408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45957.948016782408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45957.948016782408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45957.948016782408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45957.948016782408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45957.948016782408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45957.948016782408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45957.948016782408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45957.948016782408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45957.948016782408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45957.948016782408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45957.948016782408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45957.948016782408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45957.948016782408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45957.948016782408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45957.948016782408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45957.948016782408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45957.948016782408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45957.948016782408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45957.948016782408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45957.948016782408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45957.948016782408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45957.948016782408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45957.948016782408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45957.948016782408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45957.948016782408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45957.948016782408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45957.948016782408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45957.948016782408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45957.948016782408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45957.948016782408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45957.948016782408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45957.948016782408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45957.948016782408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45957.948016782408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45957.948016782408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45957.948016782408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45957.948016782408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45957.948016782408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45957.948016782408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45957.948016782408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45957.948016782408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45957.948016782408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45957.948016782408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45957.948016782408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45957.948016782408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45957.948016782408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45957.948016782408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45957.948016782408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45957.948016782408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45957.948016782408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45957.948016782408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45957.948016782408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45957.948016782408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45957.948016782408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45957.948016782408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45957.948016782408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45957.948016782408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45957.948016782408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45957.948016782408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45957.948016782408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45957.948016782408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45957.948016782408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45957.948016782408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45957.948016782408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45957.948016782408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45957.948016782408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45957.948016782408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45957.948016782408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45957.948016782408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45957.948016782408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45957.948016782408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45957.948016782408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45957.948016782408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45957.948016782408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45957.948016782408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45957.948016782408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45957.948016782408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45957.948016782408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45957.948016782408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45957.948016782408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45957.948016782408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45957.948016782408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45957.948016782408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45957.948016782408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45957.948016782408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45957.948016782408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45957.948016782408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45957.948016782408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45957.948016782408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45957.948016782408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45957.948016782408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45957.948016782408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45957.948016782408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45957.948016782408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45957.948016782408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45957.948016782408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45957.948016782408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45957.948016782408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45957.948016782408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45957.948016782408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45957.948016782408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45957.948016782408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45957.948016782408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45957.948016782408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45957.948016782408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45957.948016782408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45957.948016782408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45957.948016782408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45957.948016782408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45957.948016782408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45957.948016782408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45957.948016782408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45957.948016782408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45957.948016782408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45957.948016782408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45957.948016782408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45957.948016782408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45957.948016782408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45957.948016782408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45957.948016782408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45957.948016782408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45957.948016782408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45957.948016782408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45957.948016782408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45957.948016782408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45957.948016782408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45957.948016782408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45957.948016782408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45957.948016782408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45957.948016782408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45957.948016782408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45957.948016782408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45957.948016782408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45957.948016782408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45957.948016782408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45957.948016782408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45957.948016782408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45957.948016782408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45957.948016782408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45957.948016782408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45957.948016782408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45957.948016782408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45957.948016782408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45957.948016782408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45957.948016782408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45957.948016782408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45957.948016782408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45957.948016782408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45957.948016782408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45957.948016782408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45957.948016782408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45957.948016782408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45957.948016782408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45957.948016782408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45957.948016782408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45957.948016782408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45957.948016782408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45957.948016782408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45957.948016782408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45957.948016782408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45957.948016782408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45957.948016782408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45957.948016782408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45957.948016782408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45957.948016782408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45957.948016782408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45957.948016782408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45957.948016782408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45957.948016782408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45957.948016782408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45957.948016782408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45957.948016782408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45957.948016782408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45957.948016782408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45957.948016782408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45957.948016782408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45957.948016782408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45957.948016782408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45957.948016782408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45957.948016782408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45957.948016782408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45957.948016782408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45957.948016782408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45957.948016782408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45957.948016782408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45957.948016782408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45957.948016782408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45957.948016782408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45957.948016782408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45957.948016782408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45957.948016782408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45957.948016782408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45957.948016782408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45957.948016782408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45957.948016782408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45957.948016782408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45957.948016782408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45957.948016782408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45957.948016782408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45957.948016782408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45957.948016782408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45957.948016782408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45957.948016782408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45957.948016782408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45957.948016782408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45957.948016782408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45957.948016782408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45957.948016782408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45957.948016782408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45957.948016782408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45957.948016782408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45957.948016782408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45957.948016782408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45957.948016782408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45957.948016782408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45957.948016782408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45957.948016782408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45957.948016782408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45957.948016782408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45957.948016782408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45957.948016782408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45957.948016782408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45957.948016782408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45957.948016782408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45957.948016782408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45957.948016782408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45957.948016782408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45957.948016782408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45957.948016782408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45957.948016782408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45957.948016782408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45957.948016782408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45957.948016782408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45957.948016782408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45957.948016782408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45957.948016782408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45957.948016782408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45957.948016782408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45957.948016782408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45957.948016782408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45957.948016782408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45957.948016782408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45957.948016782408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45957.948016782408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45957.948016782408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45957.948016782408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45957.948016782408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45957.948016782408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45957.948016782408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45957.948016782408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45957.948016782408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45957.948016782408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45957.948016782408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45957.948016782408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45957.948016782408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45957.948016782408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45957.948016782408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45957.948016782408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45957.948016782408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45957.948016782408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45957.948016782408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45957.948016782408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45957.948016782408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45957.948016782408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45957.948016782408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45957.948016782408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45957.948016782408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45957.948016782408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45957.948016782408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45957.948016782408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45957.948016782408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45957.948016782408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45957.948016782408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45957.948016782408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45957.948016782408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45957.948016782408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45957.948016782408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45957.948016782408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45957.948016782408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45957.948016782408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45957.948016782408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45957.948016782408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45957.948016782408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45957.948016782408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45957.948016782408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45957.948016782408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45957.948016782408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45957.948016782408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45957.948016782408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45957.948016782408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45957.948016782408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45957.948016782408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45957.948016782408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45957.948016782408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45957.948016782408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45957.948016782408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45957.948016782408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45957.948016782408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45957.948016782408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45957.948016782408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45957.948016782408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45957.948016782408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45957.948016782408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45957.948016782408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45957.948016782408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45957.948016782408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45957.948016782408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45957.948016782408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45957.948016782408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45957.948016782408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45957.948016782408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45957.948016782408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45957.948016782408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45957.948016782408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45957.948016782408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45957.948016782408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45957.948016782408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45957.948016782408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45957.948016782408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45957.948016782408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45957.948016782408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45957.948016782408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45957.948016782408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45957.948016782408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45957.948016782408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45957.948016782408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45957.948016782408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45957.948016782408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45957.948016782408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45957.948016782408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45957.948016782408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45957.948016782408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45957.948016782408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45957.948016782408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45957.948016782408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45957.948016782408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45957.948016782408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45957.948016782408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45957.948016782408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45957.948016782408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45957.948016782408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45957.948016782408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45957.948016782408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45957.948016782408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45957.948016782408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45957.948016782408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45957.948016782408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45957.948016782408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45957.948016782408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45957.948016782408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45957.948016782408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45957.948016782408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45957.948016782408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45957.948016782408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45957.948016782408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45957.948016782408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45957.948016782408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45957.948016782408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45957.948016782408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45957.948016782408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45957.948016782408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45957.948016782408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45957.948016782408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45957.948016782408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45957.948016782408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45957.948016782408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45957.948016782408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45957.948016782408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45957.948016782408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45957.948016782408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45957.948016782408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45957.948016782408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45957.948016782408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45957.948016782408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45957.948016782408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45957.948016782408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45957.948016782408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45957.948016782408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45957.948016782408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45957.948016782408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45957.948016782408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45957.948016782408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45957.948016782408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45957.948016782408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45957.948016782408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45957.948016782408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45957.948016782408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45957.948016782408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45957.948016782408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45957.948016782408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45957.948016782408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45957.948016782408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45957.948016782408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45957.948016782408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45957.948016782408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45957.948016782408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45957.948016782408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45957.948016782408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45957.948016782408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45957.948016782408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45957.948016782408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45957.948016782408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45957.948016782408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45957.948016782408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45957.948016782408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45957.948016782408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45957.948016782408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45957.948016782408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45957.948016782408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45957.948016782408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45957.948016782408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45957.948016782408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45957.948016782408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45957.948016782408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45957.948016782408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45957.948016782408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45957.948016782408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45957.948016782408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45957.948016782408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45957.948016782408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45957.948016782408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45957.948016782408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45957.948016782408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45957.948016782408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45957.948016782408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45957.948016782408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45957.948016782408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45957.948016782408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45957.948016782408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45957.948016782408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45957.948016782408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45957.948016782408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45957.948016782408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45957.948016782408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45957.948016782408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45957.948016782408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45957.948016782408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45957.948016782408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45957.948016782408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45957.948016782408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45957.948016782408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45957.948016782408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45957.948016782408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45957.948016782408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45957.948016782408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45957.948016782408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45957.948016782408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45957.948016782408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45957.948016782408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45957.948016782408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45957.948016782408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45957.948016782408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45957.948016782408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45957.948016782408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45957.948016782408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45957.948016782408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45957.948016782408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45957.948016782408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45957.948016782408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45957.948016782408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45957.948016782408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45957.948016782408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45957.948016782408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45957.948016782408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45957.948016782408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45957.948016782408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45957.948016782408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45957.948016782408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45957.948016782408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45957.948016782408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45957.948016782408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45957.948016782408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45957.948016782408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45957.948016782408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45957.948016782408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45957.948016782408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45957.948016782408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45957.948016782408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45957.948016782408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45957.948016782408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45957.948016782408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45957.948016782408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45957.948016782408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45957.948016782408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45957.948016782408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45957.948016782408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45957.948016782408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45957.948016782408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45957.948016782408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45957.948016782408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45957.948016782408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45957.948016782408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45957.948016782408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45957.948016782408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45957.948016782408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45957.948016782408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45957.948016782408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45957.948016782408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45957.948016782408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45957.948016782408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45957.948016782408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45957.948016782408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45957.948016782408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45957.948016782408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45957.948016782408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45957.948016782408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45957.948016782408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45957.948016782408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45957.948016782408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45957.948016782408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45957.948016782408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45957.948016782408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45957.948016782408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45957.948016782408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45957.948016782408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45957.948016782408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45957.948016782408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45957.948016782408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45957.948016782408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45957.948016782408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45957.948016782408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45957.948016782408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45957.948016782408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45957.948016782408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45957.948016782408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45957.948016782408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45957.948016782408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45957.948016782408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45957.948016782408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45957.948016782408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45957.948016782408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45957.948016782408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45957.948016782408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45957.948016782408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45957.948016782408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45957.948016782408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45957.948016782408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45957.948016782408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45957.948016782408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45957.948016782408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45957.948016782408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45957.948016782408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45957.948016782408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45957.948016782408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45957.948016782408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45957.948016782408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45957.948016782408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45957.948016782408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45957.948016782408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45957.948016782408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45957.948016782408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45957.948016782408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45957.948016782408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45957.948016782408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45957.948016782408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45957.948016782408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45957.948016782408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45957.948016782408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45957.948016782408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45957.948016782408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45957.948016782408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45957.948016782408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45957.948016782408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45957.948016782408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45957.948016782408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45957.948016782408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45957.948016782408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45957.948016782408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45957.948016782408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45957.948016782408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45957.948016782408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45957.948016782408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45957.948016782408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45957.948016782408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45957.948016782408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45957.948016782408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45957.948016782408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45957.948016782408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45957.948016782408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45957.948016782408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45957.948016782408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45957.948016782408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45957.948016782408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45957.948016782408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45957.948016782408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45957.948016782408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45957.948016782408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45957.948016782408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45957.948016782408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45957.948016782408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45957.948016782408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45957.948016782408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45957.948016782408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45957.948016782408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45957.948016782408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45957.948016782408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45957.948016782408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45957.948016782408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45957.948016782408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45957.948016782408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45957.948016782408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45957.948016782408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45957.948016782408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45957.948016782408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45957.948016782408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45957.948016782408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45957.948016782408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45957.948016782408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45957.948016782408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45957.948016782408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45957.948016782408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45957.948016782408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45957.948016782408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45957.948016782408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45957.948016782408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45957.948016782408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45957.948016782408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45957.948016782408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45957.948016782408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45957.948016782408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45957.948016782408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45957.948016782408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45957.948016782408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45957.948016782408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45957.948016782408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45957.948016782408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45957.948016782408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45957.948016782408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45957.948016782408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45957.948016782408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45957.948016782408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45957.948016782408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45957.948016782408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45957.948016782408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45957.948016782408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45957.948016782408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45957.948016782408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45957.948016782408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45957.948016782408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45957.948016782408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45957.948016782408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45957.948016782408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45957.948016782408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45957.948016782408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45957.948016782408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45957.948016782408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45957.948016782408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45957.948016782408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45957.948016782408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45957.948016782408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45957.948016782408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45957.948016782408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45957.948016782408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45957.948016782408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45957.948016782408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45957.948016782408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45957.948016782408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45957.948016782408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45957.948016782408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45957.948016782408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45957.948016782408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45957.948016782408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45957.948016782408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45957.948016782408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45957.948016782408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45957.948016782408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45957.948016782408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45957.948016782408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45957.948016782408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45957.948016782408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45957.948016782408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45957.948016782408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45957.948016782408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45957.948016782408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45957.948016782408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45957.948016782408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45957.948016782408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45957.948016782408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45957.948016782408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45957.948016782408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45957.948016782408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45957.948016782408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45957.948016782408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45957.948016782408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45957.948016782408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45957.948016782408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45957.948016782408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45957.948016782408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45957.948016782408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45957.948016782408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45957.948016782408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45957.948016782408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45957.948016782408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45957.948016782408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45957.948016782408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45957.948016782408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45957.948016782408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45957.948016782408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45957.948016782408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45957.948016782408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45957.948016782408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45957.948016782408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45957.948016782408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45957.948016782408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45957.948016782408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45957.948016782408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45957.948016782408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45957.948016782408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45957.948016782408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45957.948016782408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45957.948016782408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45957.948016782408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45957.948016782408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45957.948016782408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45957.948016782408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45957.948016782408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45957.948016782408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45957.948016782408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45957.948016782408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45957.948016782408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45957.948016782408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45957.948016782408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45957.948016782408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45957.948016782408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45957.948016782408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45957.948016782408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45957.948016782408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45957.948016782408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45957.948016782408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45957.948016782408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45957.948016782408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45957.948016782408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45957.948016782408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45957.948016782408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45957.948016782408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45957.948016782408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45957.948016782408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45957.948016782408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45957.948016782408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45957.948016782408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45957.948016782408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45957.948016782408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45957.948016782408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45957.948016782408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45957.948016782408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45957.948016782408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45957.948016782408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45957.948016782408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45957.948016782408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45957.948016782408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45957.948016782408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45957.948016782408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45957.948016782408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45957.948016782408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45957.948016782408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45957.948016782408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45957.948016782408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45957.948016782408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45957.948016782408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45957.948016782408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45957.948016782408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45957.948016782408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45957.948016782408</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tabSelected="1"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254.46729918981146</v>
      </c>
      <c r="H2" s="99">
        <v>45703.474768518521</v>
      </c>
      <c r="I2" s="99" t="str">
        <f>IFERROR(VLOOKUP(D2,DB!A:F,6,0),"")</f>
        <v>SCECO</v>
      </c>
      <c r="J2" s="99" t="str">
        <f>IFERROR(VLOOKUP(D2,DB!A:G,7,0),"")</f>
        <v>Dead</v>
      </c>
      <c r="K2" s="101" t="s">
        <v>39085</v>
      </c>
      <c r="L2" s="94" t="str">
        <f>IFERROR(VLOOKUP(D2,DB!A:I,9,0),"")</f>
        <v>Latis</v>
      </c>
    </row>
    <row r="3" spans="1:16" ht="15" customHeight="1">
      <c r="A3" s="94"/>
      <c r="B3" s="94" t="str">
        <f>IFERROR(VLOOKUP(D3,DB!A:K,11,0),"")</f>
        <v/>
      </c>
      <c r="C3" s="97"/>
      <c r="D3" s="94"/>
      <c r="E3" s="98"/>
      <c r="F3" s="99"/>
      <c r="G3" s="100">
        <f ca="1">IFERROR(NOW()-F3,"")</f>
        <v>45957.948016782408</v>
      </c>
      <c r="H3" s="99"/>
      <c r="I3" s="99" t="str">
        <f>IFERROR(VLOOKUP(D3,DB!A:F,6,0),"")</f>
        <v/>
      </c>
      <c r="J3" s="99" t="str">
        <f>IFERROR(VLOOKUP(D3,DB!A:G,7,0),"")</f>
        <v/>
      </c>
      <c r="K3" s="101"/>
      <c r="L3" s="94" t="str">
        <f>IFERROR(VLOOKUP(D3,DB!A:I,9,0),"")</f>
        <v/>
      </c>
    </row>
    <row r="4" spans="1:16" ht="15" customHeight="1">
      <c r="A4" s="94"/>
      <c r="B4" s="94" t="str">
        <f>IFERROR(VLOOKUP(D4,DB!A:K,11,0),"")</f>
        <v/>
      </c>
      <c r="C4" s="97"/>
      <c r="D4" s="94"/>
      <c r="E4" s="98"/>
      <c r="F4" s="99"/>
      <c r="G4" s="100">
        <f ca="1">IFERROR(NOW()-F4,"")</f>
        <v>45957.948016782408</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45957.948016782408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45957.948016782408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45957.948016782408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45957.948016782408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45957.948016782408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45957.948016782408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45957.948016782408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45957.948016782408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45957.948016782408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45957.948016782408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45957.948016782408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45957.948016782408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45957.948016782408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45957.948016782408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45957.948016782408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45957.948016782408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45957.948016782408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45957.948016782408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45957.948016782408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45957.948016782408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45957.948016782408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45957.948016782408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45957.948016782408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45957.948016782408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45957.948016782408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45957.948016782408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45957.948016782408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45957.948016782408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45957.948016782408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45957.948016782408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45957.948016782408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45957.948016782408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45957.948016782408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45957.948016782408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45957.948016782408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45957.948016782408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45957.948016782408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45957.948016782408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45957.948016782408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45957.948016782408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45957.948016782408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45957.948016782408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45957.948016782408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45957.948016782408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45957.948016782408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45957.948016782408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45957.948016782408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45957.948016782408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45957.948016782408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45957.948016782408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45957.948016782408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45957.948016782408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45957.948016782408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45957.948016782408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45957.948016782408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45957.948016782408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45957.948016782408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45957.948016782408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45957.948016782408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45957.948016782408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45957.948016782408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45957.948016782408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45957.948016782408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45957.948016782408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45957.948016782408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45957.948016782408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45957.948016782408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45957.948016782408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45957.948016782408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45957.948016782408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45957.948016782408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45957.948016782408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45957.948016782408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45957.948016782408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45957.948016782408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45957.948016782408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45957.948016782408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45957.948016782408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45957.948016782408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45957.948016782408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45957.948016782408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45957.948016782408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45957.948016782408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45957.948016782408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45957.948016782408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45957.948016782408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45957.948016782408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45957.948016782408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45957.948016782408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45957.948016782408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45957.948016782408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45957.948016782408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45957.948016782408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45957.948016782408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45957.948016782408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45957.948016782408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45957.948016782408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45957.948016782408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45957.948016782408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45957.948016782408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45957.948016782408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45957.948016782408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45957.948016782408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45957.948016782408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45957.948016782408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45957.948016782408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45957.948016782408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45957.948016782408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45957.948016782408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45957.948016782408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45957.948016782408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45957.948016782408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45957.948016782408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45957.948016782408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45957.948016782408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45957.948016782408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45957.948016782408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45957.948016782408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45957.948016782408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45957.948016782408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45957.948016782408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45957.948016782408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45957.948016782408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45957.948016782408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45957.948016782408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45957.948016782408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45957.948016782408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45957.948016782408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45957.948016782408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45957.948016782408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45957.948016782408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45957.948016782408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45957.948016782408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45957.948016782408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45957.948016782408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45957.948016782408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45957.948016782408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45957.948016782408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45957.948016782408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45957.948016782408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45957.948016782408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45957.948016782408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45957.948016782408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45957.948016782408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45957.948016782408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45957.948016782408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45957.948016782408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45957.948016782408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45957.948016782408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45957.948016782408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45957.948016782408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45957.948016782408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45957.948016782408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45957.948016782408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45957.948016782408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45957.948016782408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45957.948016782408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45957.948016782408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45957.948016782408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45957.948016782408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45957.948016782408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45957.948016782408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45957.948016782408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45957.948016782408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45957.948016782408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45957.948016782408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45957.948016782408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45957.948016782408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45957.948016782408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45957.948016782408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45957.948016782408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45957.948016782408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45957.948016782408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45957.948016782408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45957.948016782408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45957.948016782408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45957.948016782408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45957.948016782408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45957.948016782408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45957.948016782408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45957.948016782408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45957.948016782408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45957.948016782408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45957.948016782408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45957.948016782408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45957.948016782408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45957.948016782408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45957.948016782408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45957.948016782408</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45957.948016782408</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66.115956597219338</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31.759139467591012</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9.2869056712952442</v>
      </c>
      <c r="H4" s="153">
        <v>45948.661111111112</v>
      </c>
      <c r="I4" s="152" t="str">
        <f>IFERROR(VLOOKUP(D4,DB!A:F,6,0),"")</f>
        <v>SCECO</v>
      </c>
      <c r="J4" s="152" t="str">
        <f>IFERROR(VLOOKUP(D4,DB!A:G,7,0),"")</f>
        <v>Dead</v>
      </c>
      <c r="K4" s="152" t="s">
        <v>39091</v>
      </c>
      <c r="L4" s="152" t="str">
        <f>IFERROR(VLOOKUP(D4,DB!A:I,9,0),"")</f>
        <v>Latis</v>
      </c>
    </row>
    <row r="5" spans="1:13" ht="15">
      <c r="A5" s="152" t="s">
        <v>39092</v>
      </c>
      <c r="B5" s="152" t="str">
        <f>IFERROR(VLOOKUP(D5,DB!A:K,11,0),"")</f>
        <v>R5</v>
      </c>
      <c r="C5" s="152">
        <v>1</v>
      </c>
      <c r="D5" s="152" t="s">
        <v>35058</v>
      </c>
      <c r="E5" s="152" t="s">
        <v>38998</v>
      </c>
      <c r="F5" s="153"/>
      <c r="G5" s="154">
        <f ca="1">IFERROR(NOW()-F5,"")</f>
        <v>45957.948016782408</v>
      </c>
      <c r="H5" s="153">
        <v>45957.934907407405</v>
      </c>
      <c r="I5" s="152" t="str">
        <f>IFERROR(VLOOKUP(D5,DB!A:F,6,0),"")</f>
        <v>Generator-SG</v>
      </c>
      <c r="J5" s="152" t="str">
        <f>IFERROR(VLOOKUP(D5,DB!A:G,7,0),"")</f>
        <v>Vandalized</v>
      </c>
      <c r="K5" s="152" t="s">
        <v>39093</v>
      </c>
      <c r="L5" s="152" t="str">
        <f>IFERROR(VLOOKUP(D5,DB!A:I,9,0),"")</f>
        <v>Latis</v>
      </c>
    </row>
    <row r="6" spans="1:13" ht="15">
      <c r="A6" s="152"/>
      <c r="B6" s="152" t="str">
        <f>IFERROR(VLOOKUP(D6,DB!A:K,11,0),"")</f>
        <v/>
      </c>
      <c r="C6" s="152"/>
      <c r="D6" s="152"/>
      <c r="E6" s="152"/>
      <c r="F6" s="153"/>
      <c r="G6" s="154">
        <f ca="1">IFERROR(NOW()-F6,"")</f>
        <v>45957.948016782408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45957.948016782408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45957.948016782408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45957.948016782408</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45957.948016782408</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45957.948016782408</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45957.948016782408</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45957.948016782408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45957.948016782408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45957.948016782408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45957.948016782408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45957.948016782408</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45957.948016782408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45957.948016782408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45957.948016782408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45957.948016782408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45957.948016782408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45957.948016782408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45957.948016782408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45957.948016782408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45957.948016782408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45957.948016782408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45957.948016782408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45957.948016782408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45957.948016782408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45957.948016782408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45957.948016782408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45957.948016782408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45957.948016782408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45957.948016782408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45957.948016782408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45957.948016782408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45957.948016782408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45957.948016782408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45957.948016782408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45957.948016782408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45957.948016782408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45957.948016782408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45957.948016782408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45957.948016782408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45957.948016782408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45957.948016782408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45957.948016782408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45957.948016782408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45957.948016782408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45957.948016782408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45957.948016782408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45957.948016782408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45957.948016782408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45957.948016782408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45957.948016782408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45957.948016782408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45957.948016782408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45957.948016782408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45957.948016782408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45957.948016782408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45957.948016782408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45957.948016782408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45957.948016782408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45957.948016782408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45957.948016782408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45957.948016782408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45957.948016782408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45957.948016782408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45957.948016782408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45957.948016782408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45957.948016782408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45957.948016782408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45957.948016782408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45957.948016782408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45957.948016782408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45957.948016782408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45957.948016782408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45957.948016782408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45957.948016782408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45957.948016782408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45957.948016782408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45957.948016782408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45957.948016782408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45957.948016782408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45957.948016782408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45957.948016782408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45957.948016782408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45957.948016782408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45957.948016782408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45957.948016782408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45957.948016782408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45957.948016782408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45957.948016782408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45957.948016782408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45957.948016782408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45957.948016782408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45957.948016782408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45957.948016782408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45957.948016782408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45957.948016782408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45957.948016782408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45957.948016782408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45957.948016782408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45957.948016782408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45957.948016782408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45957.948016782408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45957.948016782408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45957.948016782408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45957.948016782408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45957.948016782408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45957.948016782408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45957.948016782408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45957.948016782408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45957.948016782408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45957.948016782408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45957.948016782408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45957.948016782408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45957.948016782408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45957.948016782408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45957.948016782408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45957.948016782408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45957.948016782408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45957.948016782408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45957.948016782408</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45957.948016782408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45957.948016782408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45957.948016782408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45957.948016782408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45957.948016782408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45957.948016782408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45957.948016782408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45957.948016782408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45957.948016782408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45957.948016782408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45957.948016782408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45957.948016782408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45957.948016782408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45957.948016782408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45957.948016782408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45957.948016782408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45957.948016782408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45957.948016782408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45957.948016782408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45957.948016782408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45957.948016782408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45957.948016782408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45957.948016782408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45957.948016782408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45957.948016782408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45957.948016782408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45957.948016782408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45957.948016782408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45957.948016782408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45957.948016782408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45957.948016782408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45957.948016782408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45957.948016782408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45957.948016782408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45957.948016782408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45957.948016782408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45957.948016782408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45957.948016782408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45957.948016782408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45957.948016782408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45957.948016782408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45957.948016782408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45957.948016782408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45957.948016782408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45957.948016782408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45957.948016782408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45957.948016782408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45957.948016782408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45957.948016782408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45957.948016782408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45957.948016782408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45957.948016782408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45957.948016782408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45957.948016782408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45957.948016782408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45957.948016782408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45957.948016782408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45957.948016782408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45957.948016782408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45957.948016782408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45957.948016782408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45957.948016782408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45957.948016782408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45957.948016782408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45957.948016782408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45957.948016782408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45957.948016782408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45957.948016782408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45957.948016782408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45957.948016782408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45957.948016782408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45957.948016782408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45957.948016782408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45957.948016782408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45957.948016782408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45957.948016782408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45957.948016782408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45957.948016782408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45957.948016782408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45957.948016782408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45957.948016782408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45957.948016782408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45957.948016782408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45957.948016782408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45957.948016782408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45957.948016782408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45957.948016782408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45957.948016782408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45957.948016782408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45957.948016782408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45957.948016782408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45957.948016782408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45957.948016782408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45957.948016782408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45957.948016782408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45957.948016782408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45957.948016782408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45957.948016782408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45957.948016782408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45957.948016782408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45957.948016782408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45957.948016782408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45957.948016782408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45957.948016782408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45957.948016782408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45957.948016782408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45957.948016782408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45957.948016782408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45957.948016782408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45957.948016782408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45957.948016782408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45957.948016782408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45957.948016782408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45957.948016782408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45957.948016782408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45957.948016782408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45957.948016782408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45957.948016782408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45957.948016782408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45957.948016782408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45957.948016782408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45957.948016782408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45957.948016782408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45957.948016782408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45957.948016782408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45957.948016782408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45957.948016782408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45957.948016782408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45957.948016782408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45957.948016782408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45957.948016782408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45957.948016782408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45957.948016782408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45957.948016782408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45957.948016782408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45957.948016782408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45957.948016782408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45957.948016782408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45957.948016782408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45957.948016782408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45957.948016782408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45957.948016782408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45957.948016782408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45957.948016782408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45957.948016782408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45957.948016782408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45957.948016782408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45957.948016782408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45957.948016782408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45957.948016782408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45957.948016782408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45957.948016782408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45957.948016782408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45957.948016782408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45957.948016782408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45957.948016782408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45957.948016782408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45957.948016782408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45957.948016782408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45957.948016782408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45957.948016782408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45957.948016782408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45957.948016782408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45957.948016782408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45957.948016782408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45957.948016782408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45957.948016782408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45957.948016782408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45957.948016782408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45957.948016782408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45957.948016782408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45957.948016782408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45957.948016782408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45957.948016782408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45957.948016782408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45957.948016782408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45957.948016782408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45957.948016782408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45957.948016782408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45957.948016782408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45957.948016782408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45957.948016782408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45957.948016782408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45957.948016782408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45957.948016782408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45957.948016782408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45957.948016782408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45957.948016782408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45957.948016782408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45957.948016782408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45957.948016782408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45957.948016782408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45957.948016782408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45957.948016782408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45957.948016782408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45957.948016782408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45957.948016782408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45957.948016782408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45957.948016782408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45957.948016782408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45957.948016782408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45957.948016782408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45957.948016782408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45957.948016782408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45957.948016782408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45957.948016782408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45957.948016782408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45957.948016782408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45957.948016782408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45957.948016782408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45957.948016782408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45957.948016782408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45957.948016782408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45957.948016782408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45957.948016782408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45957.948016782408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45957.948016782408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45957.948016782408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45957.948016782408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45957.948016782408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45957.948016782408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45957.948016782408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45957.948016782408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45957.948016782408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45957.948016782408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45957.948016782408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45957.948016782408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45957.948016782408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45957.948016782408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45957.948016782408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45957.948016782408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45957.948016782408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45957.948016782408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45957.948016782408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45957.948016782408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45957.948016782408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45957.948016782408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45957.948016782408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45957.948016782408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45957.948016782408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45957.948016782408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45957.948016782408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45957.948016782408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45957.948016782408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45957.948016782408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45957.948016782408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45957.948016782408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45957.948016782408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45957.948016782408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45957.948016782408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45957.948016782408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45957.948016782408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45957.948016782408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45957.948016782408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45957.948016782408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45957.948016782408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45957.948016782408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45957.948016782408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45957.948016782408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45957.948016782408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45957.948016782408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45957.948016782408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45957.948016782408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45957.948016782408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45957.948016782408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45957.948016782408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45957.948016782408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45957.948016782408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45957.948016782408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45957.948016782408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45957.948016782408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45957.948016782408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45957.948016782408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45957.948016782408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45957.948016782408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45957.948016782408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45957.948016782408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45957.948016782408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45957.948016782408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45957.948016782408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45957.948016782408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45957.948016782408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45957.948016782408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45957.948016782408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45957.948016782408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45957.948016782408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45957.948016782408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45957.948016782408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45957.948016782408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45957.948016782408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45957.948016782408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45957.948016782408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45957.948016782408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45957.948016782408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45957.948016782408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45957.948016782408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45957.948016782408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45957.948016782408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45957.948016782408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45957.948016782408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45957.948016782408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45957.948016782408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45957.948016782408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45957.948016782408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45957.948016782408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45957.948016782408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45957.948016782408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45957.948016782408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45957.948016782408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45957.948016782408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45957.948016782408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45957.948016782408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45957.948016782408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45957.948016782408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45957.948016782408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45957.948016782408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45957.948016782408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45957.948016782408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45957.948016782408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45957.948016782408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45957.948016782408</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45957.948016782408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45957.948016782408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45957.948016782408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45957.948016782408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45957.948016782408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45957.948016782408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45957.948016782408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45957.948016782408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45957.948016782408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45957.948016782408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45957.948016782408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45957.948016782408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45957.948016782408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45957.948016782408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45957.948016782408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45957.948016782408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45957.948016782408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45957.948016782408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45957.948016782408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45957.948016782408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45957.948016782408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45957.948016782408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45957.948016782408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45957.948016782408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45957.948016782408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45957.948016782408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45957.948016782408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45957.948016782408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45957.948016782408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45957.948016782408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45957.948016782408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45957.948016782408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45957.948016782408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45957.948016782408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45957.948016782408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45957.948016782408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45957.948016782408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45957.948016782408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45957.948016782408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45957.948016782408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45957.948016782408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45957.948016782408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45957.948016782408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45957.948016782408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45957.948016782408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45957.948016782408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45957.948016782408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45957.948016782408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45957.948016782408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45957.948016782408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45957.948016782408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45957.948016782408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45957.948016782408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45957.948016782408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45957.948016782408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45957.948016782408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45957.948016782408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45957.948016782408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45957.948016782408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45957.948016782408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45957.948016782408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45957.948016782408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45957.948016782408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45957.948016782408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45957.948016782408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45957.948016782408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45957.948016782408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45957.948016782408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45957.948016782408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45957.948016782408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45957.948016782408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45957.948016782408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45957.948016782408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45957.948016782408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45957.948016782408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45957.948016782408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45957.948016782408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45957.948016782408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45957.948016782408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45957.948016782408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45957.948016782408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45957.948016782408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45957.948016782408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45957.948016782408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45957.948016782408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45957.948016782408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45957.948016782408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45957.948016782408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45957.948016782408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45957.948016782408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45957.948016782408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45957.948016782408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45957.948016782408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45957.948016782408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45957.948016782408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45957.948016782408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45957.948016782408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45957.948016782408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45957.948016782408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45957.948016782408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45957.948016782408</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2025-10-27T19:47:11Z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