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84" documentId="120_S{2AC9BD13-BADA-5192-A53E-5A8FF88502F6}" xr6:coauthVersionLast="47" xr6:coauthVersionMax="47" xr10:uidLastSave="{C90EAD38-E6EF-489A-BD26-A1DB51B3BA1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6" i="4"/>
  <c r="I6" i="4"/>
  <c r="J6" i="4"/>
  <c r="L3" i="4"/>
  <c r="L4" i="4"/>
  <c r="L5" i="4"/>
  <c r="L6" i="4"/>
  <c r="L7" i="4"/>
  <c r="L8"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6" i="5"/>
  <c r="L7" i="5"/>
  <c r="L8" i="5"/>
  <c r="J6" i="5"/>
  <c r="J7" i="5"/>
  <c r="J8" i="5"/>
  <c r="I6" i="5"/>
  <c r="I7" i="5"/>
  <c r="I8" i="5"/>
  <c r="B6" i="5"/>
  <c r="B7" i="5"/>
  <c r="B8" i="5"/>
  <c r="G6" i="5"/>
  <c r="G7" i="5"/>
  <c r="G8"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<sst xmlns="http://schemas.openxmlformats.org/spreadsheetml/2006/main" count="181584" uniqueCount="39207">
  <si>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</si>
  <si>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</si>
  <si>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</si>
  <si>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</si>
  <si>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</si>
  <si>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</si>
  <si>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</si>
  <si>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</si>
  <si>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</si>
  <si>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</si>
  <si>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</si>
  <si>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</si>
  <si>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</si>
  <si>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</si>
  <si>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</si>
  <si>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</si>
  <si>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</si>
  <si>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</si>
  <si>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</si>
  <si>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</si>
  <si>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</si>
  <si>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</si>
  <si>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</si>
  <si>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</si>
  <si>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</si>
  <si>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</si>
  <si>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</si>
  <si>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</si>
  <si>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</si>
  <si>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</si>
  <si>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</si>
  <si>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</si>
  <si>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</si>
  <si>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</si>
  <si>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</si>
  <si>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</si>
  <si>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</si>
  <si>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</si>
  <si>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</si>
  <si>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</si>
  <si>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</si>
  <si>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</si>
  <si>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</si>
  <si>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</si>
  <si>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</si>
  <si>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</si>
  <si>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</si>
  <si>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</si>
  <si>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</si>
  <si>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</si>
  <si>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</si>
  <si>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</si>
  <si>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</si>
  <si>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</si>
  <si>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</si>
  <si>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</si>
  <si>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</si>
  <si>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</si>
  <si>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</si>
  <si>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</si>
  <si>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</si>
  <si>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</si>
  <si>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</si>
  <si>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</si>
  <si>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</si>
  <si>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</si>
  <si>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</si>
  <si>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</si>
  <si>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</si>
  <si>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</si>
  <si>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</si>
  <si>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</si>
  <si>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</si>
  <si>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</si>
  <si>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</si>
  <si>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</si>
  <si>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</si>
  <si>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</si>
  <si>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</si>
  <si>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</si>
  <si>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</si>
  <si>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</si>
  <si>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</si>
  <si>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</si>
  <si>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</si>
  <si>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</si>
  <si>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</si>
  <si>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</si>
  <si>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</si>
  <si>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</si>
  <si>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</si>
  <si>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</si>
  <si>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</si>
  <si>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</si>
  <si>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</si>
  <si>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</si>
  <si>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</si>
  <si>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</si>
  <si>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</si>
  <si>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</si>
  <si>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</si>
  <si>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</si>
  <si>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</si>
  <si>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</si>
  <si>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</si>
  <si>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</si>
  <si>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</si>
  <si>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</si>
  <si>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</si>
  <si>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</si>
  <si>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</si>
  <si>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</si>
  <si>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</si>
  <si>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</si>
  <si>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</si>
  <si>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</si>
  <si>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</si>
  <si>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</si>
  <si>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</si>
  <si>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</si>
  <si>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</si>
  <si>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</si>
  <si>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</si>
  <si>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</si>
  <si>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</si>
  <si>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</si>
  <si>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</si>
  <si>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</si>
  <si>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</si>
  <si>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</si>
  <si>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</si>
  <si>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</si>
  <si>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</si>
  <si>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</si>
  <si>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</si>
  <si>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</si>
  <si>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</si>
  <si>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</si>
  <si>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</si>
  <si>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</si>
  <si>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</si>
  <si>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</si>
  <si>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</si>
  <si>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</si>
  <si>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</si>
  <si>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</si>
  <si>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</si>
  <si>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</si>
  <si>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</si>
  <si>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</si>
  <si>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</si>
  <si>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</si>
  <si>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</si>
  <si>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</si>
  <si>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</si>
  <si>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</si>
  <si>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</si>
  <si>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</si>
  <si>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</si>
  <si>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</si>
  <si>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</si>
  <si>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</si>
  <si>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</si>
  <si>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</si>
  <si>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</si>
  <si>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</si>
  <si>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</si>
  <si>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</si>
  <si>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</si>
  <si>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</si>
  <si>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</si>
  <si>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</si>
  <si>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</si>
  <si>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</si>
  <si>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</si>
  <si>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</si>
  <si>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</si>
  <si>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</si>
  <si>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</si>
  <si>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</si>
  <si>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</si>
  <si>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</si>
  <si>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</si>
  <si>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</si>
  <si>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</si>
  <si>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</si>
  <si>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</si>
  <si>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</si>
  <si>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</si>
  <si>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</si>
  <si>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</si>
  <si>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</si>
  <si>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</si>
  <si>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</si>
  <si>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</si>
  <si>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</si>
  <si>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</si>
  <si>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</si>
  <si>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</si>
  <si>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</si>
  <si>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</si>
  <si>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</si>
  <si>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</si>
  <si>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</si>
  <si>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</si>
  <si>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</si>
  <si>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</si>
  <si>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</si>
  <si>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</si>
  <si>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</si>
  <si>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</si>
  <si>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</si>
  <si>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</si>
  <si>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</si>
  <si>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</si>
  <si>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</si>
  <si>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</si>
  <si>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</si>
  <si>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</si>
  <si>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</si>
  <si>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</si>
  <si>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</si>
  <si>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</si>
  <si>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</si>
  <si>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</si>
  <si>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</si>
  <si>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</si>
  <si>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</si>
  <si>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</si>
  <si>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</si>
  <si>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</si>
  <si>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</si>
  <si>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</si>
  <si>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</si>
  <si>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</si>
  <si>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</si>
  <si>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</si>
  <si>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</si>
  <si>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</si>
  <si>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</si>
  <si>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</si>
  <si>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</si>
  <si>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</si>
  <si>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</si>
  <si>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</si>
  <si>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</si>
  <si>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</si>
  <si>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</si>
  <si>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</si>
  <si>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</si>
  <si>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</si>
  <si>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</si>
  <si>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</si>
  <si>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</si>
  <si>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</si>
  <si>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</si>
  <si>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</si>
  <si>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</si>
  <si>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</si>
  <si>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</si>
  <si>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</si>
  <si>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</si>
  <si>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</si>
  <si>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</si>
  <si>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</si>
  <si>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</si>
  <si>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</si>
  <si>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</si>
  <si>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</si>
  <si>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</si>
  <si>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</si>
  <si>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</si>
  <si>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</si>
  <si>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</si>
  <si>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</si>
  <si>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</si>
  <si>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</si>
  <si>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</si>
  <si>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</si>
  <si>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</si>
  <si>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</si>
  <si>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</si>
  <si>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</si>
  <si>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</si>
  <si>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</si>
  <si>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</si>
  <si>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</si>
  <si>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</si>
  <si>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</si>
  <si>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</si>
  <si>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</si>
  <si>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</si>
  <si>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</si>
  <si>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</si>
  <si>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</si>
  <si>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</si>
  <si>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</si>
  <si>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</si>
  <si>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</si>
  <si>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</si>
  <si>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</si>
  <si>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</si>
  <si>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</si>
  <si>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</si>
  <si>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</si>
  <si>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</si>
  <si>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</si>
  <si>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</si>
  <si>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</si>
  <si>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</si>
  <si>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</si>
  <si>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</si>
  <si>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</si>
  <si>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</si>
  <si>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</si>
  <si>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</si>
  <si>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</si>
  <si>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</si>
  <si>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</si>
  <si>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</si>
  <si>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</si>
  <si>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</si>
  <si>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</si>
  <si>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</si>
  <si>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</si>
  <si>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</si>
  <si>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</si>
  <si>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</si>
  <si>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</si>
  <si>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</si>
  <si>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</si>
  <si>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</si>
  <si>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</si>
  <si>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</si>
  <si>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</si>
  <si>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</si>
  <si>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</si>
  <si>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</si>
  <si>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</si>
  <si>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</si>
  <si>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</si>
  <si>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</si>
  <si>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</si>
  <si>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</si>
  <si>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</si>
  <si>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</si>
  <si>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</si>
  <si>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</si>
  <si>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</si>
  <si>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</si>
  <si>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</si>
  <si>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</si>
  <si>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</si>
  <si>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</si>
  <si>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</si>
  <si>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</si>
  <si>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</si>
  <si>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</si>
  <si>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</si>
  <si>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</si>
  <si>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</si>
  <si>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</si>
  <si>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</si>
  <si>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</si>
  <si>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</si>
  <si>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</si>
  <si>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</si>
  <si>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</si>
  <si>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</si>
  <si>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</si>
  <si>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</si>
  <si>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</si>
  <si>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</si>
  <si>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</si>
  <si>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</si>
  <si>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</si>
  <si>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</si>
  <si>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</si>
  <si>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</si>
  <si>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</si>
  <si>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</si>
  <si>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</si>
  <si>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</si>
  <si>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</si>
  <si>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</si>
  <si>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</si>
  <si>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</si>
  <si>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</si>
  <si>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</si>
  <si>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</si>
  <si>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</si>
  <si>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</si>
  <si>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</si>
  <si>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</si>
  <si>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</si>
  <si>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</si>
  <si>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</si>
  <si>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</si>
  <si>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</si>
  <si>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</si>
  <si>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</si>
  <si>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</si>
  <si>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</si>
  <si>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</si>
  <si>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</si>
  <si>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</si>
  <si>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</si>
  <si>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</si>
  <si>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</si>
  <si>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</si>
  <si>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</si>
  <si>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</si>
  <si>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</si>
  <si>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</si>
  <si>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</si>
  <si>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</si>
  <si>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</si>
  <si>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</si>
  <si>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</si>
  <si>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</si>
  <si>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</si>
  <si>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</si>
  <si>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</si>
  <si>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</si>
  <si>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</si>
  <si>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</si>
  <si>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</si>
  <si>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</si>
  <si>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</si>
  <si>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</si>
  <si>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</si>
  <si>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</si>
  <si>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</si>
  <si>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</si>
  <si>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</si>
  <si>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</si>
  <si>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</si>
  <si>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</si>
  <si>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</si>
  <si>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</si>
  <si>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</si>
  <si>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</si>
  <si>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</si>
  <si>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</si>
  <si>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</si>
  <si>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</si>
  <si>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</si>
  <si>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</si>
  <si>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</si>
  <si>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</si>
  <si>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</si>
  <si>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</si>
  <si>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</si>
  <si>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</si>
  <si>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</si>
  <si>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</si>
  <si>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</si>
  <si>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</si>
  <si>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</si>
  <si>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</si>
  <si>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</si>
  <si>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</si>
  <si>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</si>
  <si>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</si>
  <si>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</si>
  <si>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</si>
  <si>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</si>
  <si>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</si>
  <si>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</si>
  <si>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</si>
  <si>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</si>
  <si>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</si>
  <si>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</si>
  <si>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</si>
  <si>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</si>
  <si>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</si>
  <si>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</si>
  <si>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</si>
  <si>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</si>
  <si>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</si>
  <si>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</si>
  <si>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</si>
  <si>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</si>
  <si>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</si>
  <si>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</si>
  <si>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</si>
  <si>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</si>
  <si>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</si>
  <si>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</si>
  <si>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</si>
  <si>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</si>
  <si>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</si>
  <si>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</si>
  <si>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</si>
  <si>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</si>
  <si>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</si>
  <si>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</si>
  <si>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</si>
  <si>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</si>
  <si>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</si>
  <si>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</si>
  <si>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</si>
  <si>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</si>
  <si>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</si>
  <si>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</si>
  <si>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</si>
  <si>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</si>
  <si>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</si>
  <si>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</si>
  <si>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</si>
  <si>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</si>
  <si>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</si>
  <si>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</si>
  <si>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</si>
  <si>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</si>
  <si>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</si>
  <si>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</si>
  <si>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</si>
  <si>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</si>
  <si>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</si>
  <si>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</si>
  <si>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</si>
  <si>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</si>
  <si>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</si>
  <si>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</si>
  <si>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</si>
  <si>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</si>
  <si>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</si>
  <si>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</si>
  <si>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</si>
  <si>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</si>
  <si>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</si>
  <si>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</si>
  <si>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</si>
  <si>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</si>
  <si>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</si>
  <si>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</si>
  <si>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</si>
  <si>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</si>
  <si>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</si>
  <si>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</si>
  <si>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</si>
  <si>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</si>
  <si>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</si>
  <si>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</si>
  <si>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</si>
  <si>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</si>
  <si>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</si>
  <si>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</si>
  <si>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</si>
  <si>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</si>
  <si>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</si>
  <si>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</si>
  <si>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</si>
  <si>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</si>
  <si>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</si>
  <si>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</si>
  <si>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</si>
  <si>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</si>
  <si>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</si>
  <si>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</si>
  <si>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</si>
  <si>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</si>
  <si>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</si>
  <si>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</si>
  <si>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</si>
  <si>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</si>
  <si>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</si>
  <si>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</si>
  <si>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</si>
  <si>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</si>
  <si>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</si>
  <si>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</si>
  <si>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</si>
  <si>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</si>
  <si>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</si>
  <si>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</si>
  <si>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</si>
  <si>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</si>
  <si>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</si>
  <si>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</si>
  <si>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</si>
  <si>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</si>
  <si>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</si>
  <si>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</si>
  <si>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</si>
  <si>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</si>
  <si>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</si>
  <si>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</si>
  <si>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</si>
  <si>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</si>
  <si>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</si>
  <si>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</si>
  <si>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</si>
  <si>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</si>
  <si>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</si>
  <si>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</si>
  <si>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</si>
  <si>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</si>
  <si>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</si>
  <si>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</si>
  <si>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</si>
  <si>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</si>
  <si>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</si>
  <si>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</si>
  <si>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</si>
  <si>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</si>
  <si>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</si>
  <si>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</si>
  <si>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</si>
  <si>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</si>
  <si>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</si>
  <si>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</si>
  <si>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</si>
  <si>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</si>
  <si>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</si>
  <si>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</si>
  <si>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</si>
  <si>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</si>
  <si>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</si>
  <si>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</si>
  <si>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</si>
  <si>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</si>
  <si>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</si>
  <si>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</si>
  <si>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</si>
  <si>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</si>
  <si>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</si>
  <si>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</si>
  <si>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</si>
  <si>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</si>
  <si>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</si>
  <si>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</si>
  <si>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</si>
  <si>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</si>
  <si>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</si>
  <si>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</si>
  <si>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</si>
  <si>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</si>
  <si>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</si>
  <si>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</si>
  <si>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</si>
  <si>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</si>
  <si>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</si>
  <si>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</si>
  <si>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</si>
  <si>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</si>
  <si>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</si>
  <si>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</si>
  <si>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</si>
  <si>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</si>
  <si>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</si>
  <si>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</si>
  <si>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</si>
  <si>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</si>
  <si>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</si>
  <si>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</si>
  <si>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</si>
  <si>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</si>
  <si>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</si>
  <si>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</si>
  <si>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</si>
  <si>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</si>
  <si>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</si>
  <si>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</si>
  <si>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</si>
  <si>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</si>
  <si>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</si>
  <si>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</si>
  <si>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</si>
  <si>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</si>
  <si>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</si>
  <si>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</si>
  <si>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</si>
  <si>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</si>
  <si>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</si>
  <si>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</si>
  <si>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</si>
  <si>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</si>
  <si>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</si>
  <si>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</si>
  <si>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</si>
  <si>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</si>
  <si>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</si>
  <si>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</si>
  <si>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</si>
  <si>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</si>
  <si>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</si>
  <si>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</si>
  <si>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</si>
  <si>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</si>
  <si>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</si>
  <si>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</si>
  <si>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</si>
  <si>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</si>
  <si>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</si>
  <si>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</si>
  <si>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</si>
  <si>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</si>
  <si>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</si>
  <si>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</si>
  <si>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</si>
  <si>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</si>
  <si>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</si>
  <si>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</si>
  <si>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</si>
  <si>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</si>
  <si>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</si>
  <si>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</si>
  <si>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</si>
  <si>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</si>
  <si>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</si>
  <si>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</si>
  <si>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</si>
  <si>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</si>
  <si>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</si>
  <si>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</si>
  <si>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</si>
  <si>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</si>
  <si>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</si>
  <si>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</si>
  <si>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</si>
  <si>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</si>
  <si>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</si>
  <si>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</si>
  <si>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</si>
  <si>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</si>
  <si>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</si>
  <si>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</si>
  <si>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</si>
  <si>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</si>
  <si>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</si>
  <si>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</si>
  <si>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</si>
  <si>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</si>
  <si>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</si>
  <si>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</si>
  <si>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</si>
  <si>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</si>
  <si>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</si>
  <si>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</si>
  <si>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</si>
  <si>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</si>
  <si>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</si>
  <si>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</si>
  <si>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</si>
  <si>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</si>
  <si>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</si>
  <si>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</si>
  <si>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</si>
  <si>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</si>
  <si>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</si>
  <si>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</si>
  <si>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</si>
  <si>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</si>
  <si>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</si>
  <si>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</si>
  <si>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</si>
  <si>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</si>
  <si>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</si>
  <si>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</si>
  <si>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</si>
  <si>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</si>
  <si>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</si>
  <si>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</si>
  <si>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</si>
  <si>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</si>
  <si>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</si>
  <si>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</si>
  <si>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</si>
  <si>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</si>
  <si>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</si>
  <si>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</si>
  <si>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</si>
  <si>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</si>
  <si>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</si>
  <si>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</si>
  <si>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</si>
  <si>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</si>
  <si>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</si>
  <si>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</si>
  <si>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</si>
  <si>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</si>
  <si>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</si>
  <si>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</si>
  <si>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</si>
  <si>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</si>
  <si>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</si>
  <si>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</si>
  <si>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</si>
  <si>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</si>
  <si>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</si>
  <si>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</si>
  <si>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</si>
  <si>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</si>
  <si>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</si>
  <si>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</si>
  <si>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</si>
  <si>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</si>
  <si>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</si>
  <si>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</si>
  <si>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</si>
  <si>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</si>
  <si>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</si>
  <si>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</si>
  <si>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</si>
  <si>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</si>
  <si>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</si>
  <si>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</si>
  <si>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</si>
  <si>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</si>
  <si>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</si>
  <si>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</si>
  <si>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</si>
  <si>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</si>
  <si>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</si>
  <si>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</si>
  <si>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</si>
  <si>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</si>
  <si>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</si>
  <si>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</si>
  <si>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</si>
  <si>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</si>
  <si>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</si>
  <si>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</si>
  <si>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</si>
  <si>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</si>
  <si>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</si>
  <si>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</si>
  <si>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</si>
  <si>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</si>
  <si>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</si>
  <si>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</si>
  <si>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</si>
  <si>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</si>
  <si>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</si>
  <si>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</si>
  <si>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</si>
  <si>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</si>
  <si>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</si>
  <si>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</si>
  <si>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</si>
  <si>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</si>
  <si>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</si>
  <si>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</si>
  <si>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</si>
  <si>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</si>
  <si>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</si>
  <si>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</si>
  <si>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</si>
  <si>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</si>
  <si>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</si>
  <si>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</si>
  <si>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</si>
  <si>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</si>
  <si>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</si>
  <si>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</si>
  <si>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</si>
  <si>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</si>
  <si>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</si>
  <si>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</si>
  <si>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</si>
  <si>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</si>
  <si>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</si>
  <si>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</si>
  <si>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</si>
  <si>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</si>
  <si>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</si>
  <si>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</si>
  <si>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</si>
  <si>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</si>
  <si>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</si>
  <si>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</si>
  <si>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</si>
  <si>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</si>
  <si>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</si>
  <si>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</si>
  <si>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</si>
  <si>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</si>
  <si>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</si>
  <si>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</si>
  <si>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</si>
  <si>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</si>
  <si>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</si>
  <si>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</si>
  <si>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</si>
  <si>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</si>
  <si>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</si>
  <si>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</si>
  <si>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</si>
  <si>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</si>
  <si>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</si>
  <si>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</si>
  <si>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</si>
  <si>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</si>
  <si>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</si>
  <si>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</si>
  <si>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</si>
  <si>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</si>
  <si>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</si>
  <si>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</si>
  <si>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</si>
  <si>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</si>
  <si>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</si>
  <si>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</si>
  <si>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</si>
  <si>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</si>
  <si>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</si>
  <si>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</si>
  <si>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</si>
  <si>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</si>
  <si>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</si>
  <si>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</si>
  <si>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</si>
  <si>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</si>
  <si>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</si>
  <si>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</si>
  <si>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</si>
  <si>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</si>
  <si>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</si>
  <si>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</si>
  <si>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</si>
  <si>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</si>
  <si>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</si>
  <si>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</si>
  <si>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</si>
  <si>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</si>
  <si>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</si>
  <si>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</si>
  <si>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</si>
  <si>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</si>
  <si>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</si>
  <si>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</si>
  <si>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</si>
  <si>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</si>
  <si>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</si>
  <si>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</si>
  <si>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</si>
  <si>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</si>
  <si>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</si>
  <si>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</si>
  <si>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</si>
  <si>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</si>
  <si>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</si>
  <si>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</si>
  <si>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</si>
  <si>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</si>
  <si>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</si>
  <si>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</si>
  <si>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</si>
  <si>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</si>
  <si>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</si>
  <si>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</si>
  <si>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</si>
  <si>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</si>
  <si>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</si>
  <si>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</si>
  <si>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</si>
  <si>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</si>
  <si>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</si>
  <si>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</si>
  <si>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</si>
  <si>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</si>
  <si>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</si>
  <si>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</si>
  <si>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</si>
  <si>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</si>
  <si>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</si>
  <si>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</si>
  <si>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</si>
  <si>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</si>
  <si>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</si>
  <si>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</si>
  <si>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</si>
  <si>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</si>
  <si>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</si>
  <si>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</si>
  <si>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</si>
  <si>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</si>
  <si>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</si>
  <si>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</si>
  <si>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</si>
  <si>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</si>
  <si>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</si>
  <si>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</si>
  <si>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</si>
  <si>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</si>
  <si>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</si>
  <si>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</si>
  <si>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</si>
  <si>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</si>
  <si>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</si>
  <si>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</si>
  <si>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</si>
  <si>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</si>
  <si>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</si>
  <si>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</si>
  <si>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</si>
  <si>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</si>
  <si>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</si>
  <si>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</si>
  <si>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</si>
  <si>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</si>
  <si>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</si>
  <si>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</si>
  <si>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</si>
  <si>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</si>
  <si>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</si>
  <si>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</si>
  <si>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</si>
  <si>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</si>
  <si>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</si>
  <si>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</si>
  <si>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</si>
  <si>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</si>
  <si>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</si>
  <si>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</si>
  <si>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</si>
  <si>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</si>
  <si>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</si>
  <si>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</si>
  <si>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</si>
  <si>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</si>
  <si>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</si>
  <si>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</si>
  <si>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</si>
  <si>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</si>
  <si>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</si>
  <si>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</si>
  <si>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</si>
  <si>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</si>
  <si>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</si>
  <si>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</si>
  <si>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</si>
  <si>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</si>
  <si>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</si>
  <si>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</si>
  <si>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</si>
  <si>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</si>
  <si>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</si>
  <si>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</si>
  <si>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</si>
  <si>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</si>
  <si>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</si>
  <si>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</si>
  <si>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</si>
  <si>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</si>
  <si>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</si>
  <si>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</si>
  <si>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</si>
  <si>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</si>
  <si>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</si>
  <si>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</si>
  <si>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</si>
  <si>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</si>
  <si>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</si>
  <si>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</si>
  <si>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</si>
  <si>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</si>
  <si>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</si>
  <si>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</si>
  <si>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</si>
  <si>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</si>
  <si>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</si>
  <si>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</si>
  <si>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</si>
  <si>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</si>
  <si>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</si>
  <si>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</si>
  <si>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</si>
  <si>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</si>
  <si>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</si>
  <si>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</si>
  <si>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</si>
  <si>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</si>
  <si>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</si>
  <si>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</si>
  <si>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</si>
  <si>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</si>
  <si>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</si>
  <si>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</si>
  <si>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</si>
  <si>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</si>
  <si>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</si>
  <si>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</si>
  <si>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</si>
  <si>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</si>
  <si>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</si>
  <si>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</si>
  <si>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</si>
  <si>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</si>
  <si>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</si>
  <si>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</si>
  <si>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</si>
  <si>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</si>
  <si>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</si>
  <si>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</si>
  <si>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</si>
  <si>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</si>
  <si>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</si>
  <si>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</si>
  <si>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</si>
  <si>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</si>
  <si>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</si>
  <si>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</si>
  <si>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</si>
  <si>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</si>
  <si>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</si>
  <si>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</si>
  <si>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</si>
  <si>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</si>
  <si>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</si>
  <si>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</si>
  <si>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</si>
  <si>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</si>
  <si>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</si>
  <si>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</si>
  <si>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</si>
  <si>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</si>
  <si>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</si>
  <si>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</si>
  <si>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</si>
  <si>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</si>
  <si>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</si>
  <si>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</si>
  <si>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</si>
  <si>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</si>
  <si>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</si>
  <si>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</si>
  <si>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</si>
  <si>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</si>
  <si>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</si>
  <si>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</si>
  <si>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</si>
  <si>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</si>
  <si>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</si>
  <si>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</si>
  <si>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</si>
  <si>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</si>
  <si>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</si>
  <si>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</si>
  <si>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</si>
  <si>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</si>
  <si>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</si>
  <si>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</si>
  <si>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</si>
  <si>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</si>
  <si>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</si>
  <si>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</si>
  <si>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</si>
  <si>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</si>
  <si>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</si>
  <si>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</si>
  <si>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</si>
  <si>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</si>
  <si>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</si>
  <si>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</si>
  <si>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</si>
  <si>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</si>
  <si>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</si>
  <si>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</si>
  <si>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</si>
  <si>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</si>
  <si>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</si>
  <si>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</si>
  <si>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</si>
  <si>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</si>
  <si>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</si>
  <si>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</si>
  <si>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</si>
  <si>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</si>
  <si>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</si>
  <si>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</si>
  <si>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</si>
  <si>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</si>
  <si>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</si>
  <si>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</si>
  <si>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</si>
  <si>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</si>
  <si>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</si>
  <si>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</si>
  <si>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</si>
  <si>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</si>
  <si>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</si>
  <si>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</si>
  <si>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</si>
  <si>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</si>
  <si>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</si>
  <si>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</si>
  <si>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</si>
  <si>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</si>
  <si>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</si>
  <si>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</si>
  <si>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</si>
  <si>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</si>
  <si>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</si>
  <si>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</si>
  <si>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</si>
  <si>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</si>
  <si>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</si>
  <si>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</si>
  <si>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</si>
  <si>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</si>
  <si>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</si>
  <si>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</si>
  <si>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</si>
  <si>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</si>
  <si>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</si>
  <si>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</si>
  <si>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</si>
  <si>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</si>
  <si>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</si>
  <si>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</si>
  <si>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</si>
  <si>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</si>
  <si>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</si>
  <si>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</si>
  <si>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</si>
  <si>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</si>
  <si>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</si>
  <si>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</si>
  <si>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</si>
  <si>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</si>
  <si>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</si>
  <si>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</si>
  <si>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</si>
  <si>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</si>
  <si>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</si>
  <si>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</si>
  <si>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</si>
  <si>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</si>
  <si>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</si>
  <si>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</si>
  <si>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</si>
  <si>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</si>
  <si>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</si>
  <si>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</si>
  <si>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</si>
  <si>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</si>
  <si>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</si>
  <si>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</si>
  <si>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</si>
  <si>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</si>
  <si>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</si>
  <si>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</si>
  <si>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</si>
  <si>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</si>
  <si>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</si>
  <si>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</si>
  <si>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</si>
  <si>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</si>
  <si>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</si>
  <si>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</si>
  <si>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</si>
  <si>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</si>
  <si>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</si>
  <si>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</si>
  <si>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</si>
  <si>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</si>
  <si>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</si>
  <si>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</si>
  <si>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</si>
  <si>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</si>
  <si>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</si>
  <si>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</si>
  <si>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</si>
  <si>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</si>
  <si>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</si>
  <si>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</si>
  <si>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</si>
  <si>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</si>
  <si>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</si>
  <si>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</si>
  <si>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</si>
  <si>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</si>
  <si>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</si>
  <si>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</si>
  <si>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</si>
  <si>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</si>
  <si>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</si>
  <si>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</si>
  <si>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</si>
  <si>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</si>
  <si>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</si>
  <si>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</si>
  <si>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</si>
  <si>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</si>
  <si>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</si>
  <si>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</si>
  <si>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</si>
  <si>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</si>
  <si>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</si>
  <si>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</si>
  <si>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</si>
  <si>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</si>
  <si>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</si>
  <si>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</si>
  <si>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</si>
  <si>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</si>
  <si>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</si>
  <si>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</si>
  <si>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</si>
  <si>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</si>
  <si>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</si>
  <si>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</si>
  <si>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</si>
  <si>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</si>
  <si>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</si>
  <si>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</si>
  <si>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</si>
  <si>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</si>
  <si>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</si>
  <si>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</si>
  <si>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</si>
  <si>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</si>
  <si>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</si>
  <si>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</si>
  <si>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</si>
  <si>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</si>
  <si>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</si>
  <si>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</si>
  <si>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</si>
  <si>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</si>
  <si>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</si>
  <si>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</si>
  <si>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</si>
  <si>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</si>
  <si>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</si>
  <si>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</si>
  <si>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</si>
  <si>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</si>
  <si>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</si>
  <si>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</si>
  <si>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</si>
  <si>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</si>
  <si>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</si>
  <si>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</si>
  <si>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</si>
  <si>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</si>
  <si>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</si>
  <si>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</si>
  <si>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</si>
  <si>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</si>
  <si>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</si>
  <si>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</si>
  <si>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</si>
  <si>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</si>
  <si>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</si>
  <si>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</si>
  <si>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</si>
  <si>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</si>
  <si>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</si>
  <si>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</si>
  <si>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</si>
  <si>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</si>
  <si>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</si>
  <si>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</si>
  <si>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</si>
  <si>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</si>
  <si>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</si>
  <si>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</si>
  <si>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</si>
  <si>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</si>
  <si>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</si>
  <si>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</si>
  <si>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</si>
  <si>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</si>
  <si>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</si>
  <si>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</si>
  <si>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</si>
  <si>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</si>
  <si>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</si>
  <si>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</si>
  <si>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</si>
  <si>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</si>
  <si>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</si>
  <si>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</si>
  <si>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</si>
  <si>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</si>
  <si>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</si>
  <si>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</si>
  <si>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</si>
  <si>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</si>
  <si>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</si>
  <si>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</si>
  <si>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</si>
  <si>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</si>
  <si>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</si>
  <si>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</si>
  <si>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</si>
  <si>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</si>
  <si>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</si>
  <si>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</si>
  <si>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</si>
  <si>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</si>
  <si>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</si>
  <si>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</si>
  <si>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</si>
  <si>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</si>
  <si>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</si>
  <si>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</si>
  <si>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</si>
  <si>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</si>
  <si>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</si>
  <si>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</si>
  <si>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</si>
  <si>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</si>
  <si>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</si>
  <si>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</si>
  <si>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</si>
  <si>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</si>
  <si>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</si>
  <si>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</si>
  <si>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</si>
  <si>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</si>
  <si>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</si>
  <si>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</si>
  <si>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</si>
  <si>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</si>
  <si>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</si>
  <si>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</si>
  <si>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</si>
  <si>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</si>
  <si>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</si>
  <si>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</si>
  <si>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</si>
  <si>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</si>
  <si>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</si>
  <si>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</si>
  <si>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</si>
  <si>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</si>
  <si>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</si>
  <si>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</si>
  <si>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</si>
  <si>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</si>
  <si>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</si>
  <si>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</si>
  <si>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</si>
  <si>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</si>
  <si>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</si>
  <si>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</si>
  <si>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</si>
  <si>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</si>
  <si>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</si>
  <si>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</si>
  <si>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</si>
  <si>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</si>
  <si>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</si>
  <si>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</si>
  <si>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</si>
  <si>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</si>
  <si>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</si>
  <si>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</si>
  <si>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</si>
  <si>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</si>
  <si>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</si>
  <si>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</si>
  <si>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</si>
  <si>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</si>
  <si>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</si>
  <si>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</si>
  <si>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</si>
  <si>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</si>
  <si>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</si>
  <si>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</si>
  <si>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</si>
  <si>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</si>
  <si>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</si>
  <si>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</si>
  <si>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</si>
  <si>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</si>
  <si>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</si>
  <si>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</si>
  <si>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</si>
  <si>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</si>
  <si>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</si>
  <si>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</si>
  <si>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</si>
  <si>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</si>
  <si>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</si>
  <si>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</si>
  <si>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</si>
  <si>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</si>
  <si>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</si>
  <si>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</si>
  <si>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</si>
  <si>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</si>
  <si>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</si>
  <si>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</si>
  <si>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</si>
  <si>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</si>
  <si>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</si>
  <si>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</si>
  <si>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</si>
  <si>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</si>
  <si>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</si>
  <si>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</si>
  <si>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</si>
  <si>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</si>
  <si>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</si>
  <si>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</si>
  <si>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</si>
  <si>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</si>
  <si>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</si>
  <si>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</si>
  <si>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</si>
  <si>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</si>
  <si>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</si>
  <si>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</si>
  <si>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</si>
  <si>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</si>
  <si>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</si>
  <si>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</si>
  <si>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</si>
  <si>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</si>
  <si>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</si>
  <si>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</si>
  <si>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</si>
  <si>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</si>
  <si>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</si>
  <si>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</si>
  <si>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</si>
  <si>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</si>
  <si>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</si>
  <si>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</si>
  <si>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</si>
  <si>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</si>
  <si>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</si>
  <si>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</si>
  <si>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</si>
  <si>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</si>
  <si>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</si>
  <si>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</si>
  <si>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</si>
  <si>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</si>
  <si>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</si>
  <si>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</si>
  <si>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</si>
  <si>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</si>
  <si>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</si>
  <si>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</si>
  <si>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</si>
  <si>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</si>
  <si>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</si>
  <si>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</si>
  <si>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</si>
  <si>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</si>
  <si>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</si>
  <si>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</si>
  <si>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</si>
  <si>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</si>
  <si>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</si>
  <si>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</si>
  <si>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</si>
  <si>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</si>
  <si>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</si>
  <si>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</si>
  <si>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</si>
  <si>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</si>
  <si>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</si>
  <si>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</si>
  <si>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</si>
  <si>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</si>
  <si>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</si>
  <si>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</si>
  <si>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</si>
  <si>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</si>
  <si>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</si>
  <si>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</si>
  <si>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</si>
  <si>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</si>
  <si>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</si>
  <si>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</si>
  <si>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</si>
  <si>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</si>
  <si>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</si>
  <si>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</si>
  <si>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</si>
  <si>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</si>
  <si>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</si>
  <si>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</si>
  <si>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</si>
  <si>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</si>
  <si>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</si>
  <si>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</si>
  <si>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</si>
  <si>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</si>
  <si>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</si>
  <si>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</si>
  <si>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</si>
  <si>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</si>
  <si>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</si>
  <si>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</si>
  <si>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</si>
  <si>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</si>
  <si>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</si>
  <si>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</si>
  <si>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</si>
  <si>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</si>
  <si>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</si>
  <si>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</si>
  <si>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</si>
  <si>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</si>
  <si>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</si>
  <si>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</si>
  <si>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</si>
  <si>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</si>
  <si>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</si>
  <si>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</si>
  <si>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</si>
  <si>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</si>
  <si>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</si>
  <si>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</si>
  <si>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</si>
  <si>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</si>
  <si>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</si>
  <si>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</si>
  <si>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</si>
  <si>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</si>
  <si>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</si>
  <si>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</si>
  <si>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</si>
  <si>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</si>
  <si>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</si>
  <si>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</si>
  <si>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</si>
  <si>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</si>
  <si>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</si>
  <si>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</si>
  <si>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</si>
  <si>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</si>
  <si>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</si>
  <si>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</si>
  <si>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</si>
  <si>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</si>
  <si>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</si>
  <si>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</si>
  <si>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</si>
  <si>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</si>
  <si>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</si>
  <si>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</si>
  <si>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</si>
  <si>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</si>
  <si>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</si>
  <si>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</si>
  <si>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</si>
  <si>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</si>
  <si>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</si>
  <si>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</si>
  <si>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</si>
  <si>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</si>
  <si>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</si>
  <si>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</si>
  <si>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</si>
  <si>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</si>
  <si>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</si>
  <si>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</si>
  <si>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</si>
  <si>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</si>
  <si>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</si>
  <si>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</si>
  <si>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</si>
  <si>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</si>
  <si>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</si>
  <si>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</si>
  <si>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</si>
  <si>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</si>
  <si>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</si>
  <si>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</si>
  <si>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</si>
  <si>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</si>
  <si>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</si>
  <si>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</si>
  <si>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</si>
  <si>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</si>
  <si>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</si>
  <si>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</si>
  <si>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</si>
  <si>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</si>
  <si>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</si>
  <si>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</si>
  <si>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</si>
  <si>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</si>
  <si>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</si>
  <si>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</si>
  <si>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</si>
  <si>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</si>
  <si>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</si>
  <si>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</si>
  <si>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</si>
  <si>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</si>
  <si>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</si>
  <si>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</si>
  <si>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</si>
  <si>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</si>
  <si>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</si>
  <si>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</si>
  <si>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</si>
  <si>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</si>
  <si>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</si>
  <si>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</si>
  <si>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</si>
  <si>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</si>
  <si>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</si>
  <si>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</si>
  <si>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</si>
  <si>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</si>
  <si>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</si>
  <si>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</si>
  <si>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</si>
  <si>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</si>
  <si>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</si>
  <si>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</si>
  <si>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</si>
  <si>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</si>
  <si>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</si>
  <si>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</si>
  <si>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</si>
  <si>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</si>
  <si>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</si>
  <si>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</si>
  <si>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</si>
  <si>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</si>
  <si>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</si>
  <si>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</si>
  <si>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</si>
  <si>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</si>
  <si>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</si>
  <si>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</si>
  <si>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</si>
  <si>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</si>
  <si>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</si>
  <si>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</si>
  <si>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</si>
  <si>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</si>
  <si>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</si>
  <si>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</si>
  <si>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</si>
  <si>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</si>
  <si>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</si>
  <si>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</si>
  <si>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</si>
  <si>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</si>
  <si>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</si>
  <si>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</si>
  <si>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</si>
  <si>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</si>
  <si>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</si>
  <si>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</si>
  <si>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</si>
  <si>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</si>
  <si>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</si>
  <si>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</si>
  <si>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</si>
  <si>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</si>
  <si>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</si>
  <si>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</si>
  <si>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</si>
  <si>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</si>
  <si>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</si>
  <si>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</si>
  <si>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</si>
  <si>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</si>
  <si>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</si>
  <si>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</si>
  <si>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</si>
  <si>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</si>
  <si>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</si>
  <si>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</si>
  <si>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</si>
  <si>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</si>
  <si>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</si>
  <si>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</si>
  <si>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</si>
  <si>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</si>
  <si>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</si>
  <si>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</si>
  <si>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</si>
  <si>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</si>
  <si>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</si>
  <si>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</si>
  <si>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</si>
  <si>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</si>
  <si>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</si>
  <si>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</si>
  <si>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</si>
  <si>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</si>
  <si>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</si>
  <si>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</si>
  <si>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</si>
  <si>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</si>
  <si>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</si>
  <si>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</si>
  <si>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</si>
  <si>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</si>
  <si>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</si>
  <si>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</si>
  <si>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</si>
  <si>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</si>
  <si>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</si>
  <si>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</si>
  <si>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</si>
  <si>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</si>
  <si>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</si>
  <si>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</si>
  <si>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</si>
  <si>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</si>
  <si>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</si>
  <si>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</si>
  <si>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</si>
  <si>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</si>
  <si>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</si>
  <si>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</si>
  <si>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</si>
  <si>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</si>
  <si>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</si>
  <si>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</si>
  <si>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</si>
  <si>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</si>
  <si>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</si>
  <si>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</si>
  <si>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</si>
  <si>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</si>
  <si>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</si>
  <si>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</si>
  <si>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</si>
  <si>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</si>
  <si>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</si>
  <si>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</si>
  <si>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</si>
  <si>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</si>
  <si>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</si>
  <si>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</si>
  <si>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</si>
  <si>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</si>
  <si>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</si>
  <si>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</si>
  <si>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</si>
  <si>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</si>
  <si>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</si>
  <si>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</si>
  <si>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</si>
  <si>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</si>
  <si>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</si>
  <si>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</si>
  <si>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</si>
  <si>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</si>
  <si>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</si>
  <si>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</si>
  <si>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</si>
  <si>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</si>
  <si>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</si>
  <si>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</si>
  <si>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</si>
  <si>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</si>
  <si>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</si>
  <si>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</si>
  <si>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</si>
  <si>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</si>
  <si>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</si>
  <si>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</si>
  <si>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</si>
  <si>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</si>
  <si>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</si>
  <si>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</si>
  <si>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</si>
  <si>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</si>
  <si>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</si>
  <si>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</si>
  <si>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</si>
  <si>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</si>
  <si>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</si>
  <si>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</si>
  <si>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</si>
  <si>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</si>
  <si>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</si>
  <si>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</si>
  <si>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</si>
  <si>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</si>
  <si>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</si>
  <si>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</si>
  <si>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</si>
  <si>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</si>
  <si>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</si>
  <si>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</si>
  <si>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</si>
  <si>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</si>
  <si>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</si>
  <si>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</si>
  <si>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</si>
  <si>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</si>
  <si>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</si>
  <si>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</si>
  <si>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</si>
  <si>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</si>
  <si>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</si>
  <si>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</si>
  <si>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</si>
  <si>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</si>
  <si>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</si>
  <si>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</si>
  <si>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</si>
  <si>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</si>
  <si>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</si>
  <si>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</si>
  <si>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</si>
  <si>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</si>
  <si>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</si>
  <si>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</si>
  <si>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</si>
  <si>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</si>
  <si>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</si>
  <si>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</si>
  <si>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</si>
  <si>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</si>
  <si>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</si>
  <si>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</si>
  <si>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</si>
  <si>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</si>
  <si>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</si>
  <si>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</si>
  <si>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</si>
  <si>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</si>
  <si>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</si>
  <si>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</si>
  <si>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</si>
  <si>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</si>
  <si>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</si>
  <si>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</si>
  <si>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</si>
  <si>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</si>
  <si>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</si>
  <si>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</si>
  <si>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</si>
  <si>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</si>
  <si>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</si>
  <si>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</si>
  <si>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</si>
  <si>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</si>
  <si>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</si>
  <si>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</si>
  <si>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</si>
  <si>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</si>
  <si>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</si>
  <si>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</si>
  <si>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</si>
  <si>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</si>
  <si>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</si>
  <si>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</si>
  <si>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</si>
  <si>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</si>
  <si>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</si>
  <si>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</si>
  <si>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</si>
  <si>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</si>
  <si>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</si>
  <si>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</si>
  <si>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</si>
  <si>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</si>
  <si>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</si>
  <si>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</si>
  <si>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</si>
  <si>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</si>
  <si>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</si>
  <si>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</si>
  <si>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</si>
  <si>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</si>
  <si>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</si>
  <si>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</si>
  <si>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</si>
  <si>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</si>
  <si>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</si>
  <si>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</si>
  <si>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</si>
  <si>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</si>
  <si>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</si>
  <si>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</si>
  <si>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</si>
  <si>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</si>
  <si>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</si>
  <si>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</si>
  <si>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</si>
  <si>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</si>
  <si>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</si>
  <si>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</si>
  <si>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</si>
  <si>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</si>
  <si>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</si>
  <si>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</si>
  <si>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</si>
  <si>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</si>
  <si>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</si>
  <si>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</si>
  <si>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</si>
  <si>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</si>
  <si>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</si>
  <si>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</si>
  <si>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</si>
  <si>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</si>
  <si>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</si>
  <si>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</si>
  <si>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</si>
  <si>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</si>
  <si>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</si>
  <si>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</si>
  <si>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</si>
  <si>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</si>
  <si>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</si>
  <si>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</si>
  <si>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</si>
  <si>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</si>
  <si>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</si>
  <si>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</si>
  <si>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</si>
  <si>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</si>
  <si>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</si>
  <si>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</si>
  <si>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</si>
  <si>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</si>
  <si>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</si>
  <si>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</si>
  <si>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</si>
  <si>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</si>
  <si>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</si>
  <si>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</si>
  <si>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</si>
  <si>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</si>
  <si>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</si>
  <si>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</si>
  <si>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</si>
  <si>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</si>
  <si>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</si>
  <si>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</si>
  <si>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</si>
  <si>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</si>
  <si>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</si>
  <si>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</si>
  <si>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</si>
  <si>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</si>
  <si>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</si>
  <si>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</si>
  <si>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</si>
  <si>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</si>
  <si>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</si>
  <si>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</si>
  <si>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</si>
  <si>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</si>
  <si>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</si>
  <si>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</si>
  <si>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</si>
  <si>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</si>
  <si>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</si>
  <si>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</si>
  <si>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</si>
  <si>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</si>
  <si>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</si>
  <si>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</si>
  <si>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</si>
  <si>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</si>
  <si>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</si>
  <si>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</si>
  <si>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</si>
  <si>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</si>
  <si>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</si>
  <si>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</si>
  <si>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</si>
  <si>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</si>
  <si>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</si>
  <si>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</si>
  <si>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</si>
  <si>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</si>
  <si>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</si>
  <si>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</si>
  <si>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</si>
  <si>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</si>
  <si>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</si>
  <si>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</si>
  <si>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</si>
  <si>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</si>
  <si>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</si>
  <si>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</si>
  <si>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</si>
  <si>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</si>
  <si>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</si>
  <si>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</si>
  <si>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</si>
  <si>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</si>
  <si>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</si>
  <si>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</si>
  <si>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</si>
  <si>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</si>
  <si>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</si>
  <si>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</si>
  <si>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</si>
  <si>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</si>
  <si>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</si>
  <si>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</si>
  <si>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</si>
  <si>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</si>
  <si>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</si>
  <si>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</si>
  <si>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</si>
  <si>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</si>
  <si>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</si>
  <si>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</si>
  <si>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</si>
  <si>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</si>
  <si>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</si>
  <si>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</si>
  <si>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</si>
  <si>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</si>
  <si>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</si>
  <si>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</si>
  <si>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</si>
  <si>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</si>
  <si>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</si>
  <si>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</si>
  <si>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</si>
  <si>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</si>
  <si>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</si>
  <si>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</si>
  <si>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</si>
  <si>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</si>
  <si>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</si>
  <si>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</si>
  <si>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</si>
  <si>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</si>
  <si>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</si>
  <si>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</si>
  <si>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</si>
  <si>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</si>
  <si>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</si>
  <si>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</si>
  <si>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</si>
  <si>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</si>
  <si>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</si>
  <si>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</si>
  <si>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</si>
  <si>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</si>
  <si>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</si>
  <si>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</si>
  <si>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</si>
  <si>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</si>
  <si>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</si>
  <si>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</si>
  <si>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</si>
  <si>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</si>
  <si>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</si>
  <si>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</si>
  <si>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</si>
  <si>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</si>
  <si>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</si>
  <si>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</si>
  <si>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</si>
  <si>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</si>
  <si>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</si>
  <si>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</si>
  <si>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</si>
  <si>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</si>
  <si>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</si>
  <si>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</si>
  <si>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</si>
  <si>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</si>
  <si>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</si>
  <si>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</si>
  <si>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</si>
  <si>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</si>
  <si>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</si>
  <si>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</si>
  <si>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</si>
  <si>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</si>
  <si>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</si>
  <si>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</si>
  <si>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</si>
  <si>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</si>
  <si>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</si>
  <si>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</si>
  <si>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</si>
  <si>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</si>
  <si>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</si>
  <si>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</si>
  <si>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</si>
  <si>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</si>
  <si>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</si>
  <si>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</si>
  <si>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</si>
  <si>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</si>
  <si>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</si>
  <si>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</si>
  <si>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</si>
  <si>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</si>
  <si>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</si>
  <si>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</si>
  <si>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</si>
  <si>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</si>
  <si>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</si>
  <si>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</si>
  <si>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</si>
  <si>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</si>
  <si>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</si>
  <si>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</si>
  <si>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</si>
  <si>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</si>
  <si>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</si>
  <si>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</si>
  <si>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</si>
  <si>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</si>
  <si>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</si>
  <si>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</si>
  <si>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</si>
  <si>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</si>
  <si>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</si>
  <si>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</si>
  <si>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</si>
  <si>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</si>
  <si>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</si>
  <si>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</si>
  <si>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</si>
  <si>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</si>
  <si>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</si>
  <si>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</si>
  <si>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</si>
  <si>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</si>
  <si>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</si>
  <si>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</si>
  <si>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</si>
  <si>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</si>
  <si>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</si>
  <si>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</si>
  <si>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</si>
  <si>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</si>
  <si>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</si>
  <si>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</si>
  <si>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</si>
  <si>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</si>
  <si>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</si>
  <si>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</si>
  <si>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</si>
  <si>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</si>
  <si>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</si>
  <si>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</si>
  <si>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</si>
  <si>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</si>
  <si>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</si>
  <si>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</si>
  <si>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</si>
  <si>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</si>
  <si>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</si>
  <si>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</si>
  <si>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</si>
  <si>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</si>
  <si>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</si>
  <si>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</si>
  <si>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</si>
  <si>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</si>
  <si>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</si>
  <si>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</si>
  <si>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</si>
  <si>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</si>
  <si>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</si>
  <si>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</si>
  <si>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</si>
  <si>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</si>
  <si>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</si>
  <si>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</si>
  <si>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</si>
  <si>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</si>
  <si>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</si>
  <si>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</si>
  <si>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</si>
  <si>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</si>
  <si>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</si>
  <si>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</si>
  <si>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</si>
  <si>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</si>
  <si>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</si>
  <si>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</si>
  <si>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</si>
  <si>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</si>
  <si>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</si>
  <si>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</si>
  <si>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</si>
  <si>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</si>
  <si>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</si>
  <si>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</si>
  <si>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</si>
  <si>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</si>
  <si>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</si>
  <si>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</si>
  <si>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</si>
  <si>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</si>
  <si>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</si>
  <si>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</si>
  <si>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</si>
  <si>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</si>
  <si>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</si>
  <si>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</si>
  <si>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</si>
  <si>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</si>
  <si>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</si>
  <si>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</si>
  <si>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</si>
  <si>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</si>
  <si>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</si>
  <si>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</si>
  <si>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</si>
  <si>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</si>
  <si>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</si>
  <si>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</si>
  <si>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</si>
  <si>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</si>
  <si>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</si>
  <si>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</si>
  <si>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</si>
  <si>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</si>
  <si>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</si>
  <si>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</si>
  <si>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</si>
  <si>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</si>
  <si>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</si>
  <si>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</si>
  <si>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</si>
  <si>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</si>
  <si>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</si>
  <si>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</si>
  <si>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</si>
  <si>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</si>
  <si>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</si>
  <si>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</si>
  <si>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</si>
  <si>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</si>
  <si>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</si>
  <si>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</si>
  <si>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</si>
  <si>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</si>
  <si>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</si>
  <si>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</si>
  <si>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</si>
  <si>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</si>
  <si>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</si>
  <si>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</si>
  <si>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</si>
  <si>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</si>
  <si>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</si>
  <si>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</si>
  <si>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</si>
  <si>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</si>
  <si>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</si>
  <si>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</si>
  <si>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</si>
  <si>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</si>
  <si>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</si>
  <si>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</si>
  <si>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</si>
  <si>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</si>
  <si>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</si>
  <si>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</si>
  <si>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</si>
  <si>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</si>
  <si>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</si>
  <si>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</si>
  <si>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</si>
  <si>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</si>
  <si>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</si>
  <si>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</si>
  <si>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</si>
  <si>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</si>
  <si>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</si>
  <si>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</si>
  <si>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</si>
  <si>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</si>
  <si>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</si>
  <si>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</si>
  <si>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</si>
  <si>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</si>
  <si>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</si>
  <si>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</si>
  <si>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</si>
  <si>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</si>
  <si>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</si>
  <si>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</si>
  <si>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</si>
  <si>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</si>
  <si>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</si>
  <si>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</si>
  <si>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</si>
  <si>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</si>
  <si>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</si>
  <si>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</si>
  <si>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</si>
  <si>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</si>
  <si>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</si>
  <si>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</si>
  <si>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</si>
  <si>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</si>
  <si>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</si>
  <si>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</si>
  <si>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</si>
  <si>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</si>
  <si>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</si>
  <si>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</si>
  <si>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</si>
  <si>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</si>
  <si>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</si>
  <si>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</si>
  <si>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</si>
  <si>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</si>
  <si>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</si>
  <si>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</si>
  <si>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</si>
  <si>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</si>
  <si>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</si>
  <si>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</si>
  <si>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</si>
  <si>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</si>
  <si>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</si>
  <si>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</si>
  <si>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</si>
  <si>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</si>
  <si>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</si>
  <si>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</si>
  <si>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</si>
  <si>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</si>
  <si>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</si>
  <si>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</si>
  <si>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</si>
  <si>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</si>
  <si>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</si>
  <si>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</si>
  <si>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</si>
  <si>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</si>
  <si>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</si>
  <si>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</si>
  <si>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</si>
  <si>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</si>
  <si>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</si>
  <si>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</si>
  <si>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</si>
  <si>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</si>
  <si>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</si>
  <si>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</si>
  <si>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</si>
  <si>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</si>
  <si>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</si>
  <si>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</si>
  <si>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</si>
  <si>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</si>
  <si>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</si>
  <si>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</si>
  <si>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</si>
  <si>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</si>
  <si>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</si>
  <si>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</si>
  <si>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</si>
  <si>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</si>
  <si>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</si>
  <si>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</si>
  <si>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</si>
  <si>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</si>
  <si>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</si>
  <si>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</si>
  <si>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</si>
  <si>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</si>
  <si>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</si>
  <si>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</si>
  <si>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</si>
  <si>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</si>
  <si>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</si>
  <si>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</si>
  <si>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</si>
  <si>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</si>
  <si>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</si>
  <si>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</si>
  <si>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</si>
  <si>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</si>
  <si>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</si>
  <si>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</si>
  <si>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</si>
  <si>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</si>
  <si>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</si>
  <si>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</si>
  <si>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</si>
  <si>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</si>
  <si>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</si>
  <si>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</si>
  <si>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</si>
  <si>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</si>
  <si>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</si>
  <si>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</si>
  <si>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</si>
  <si>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</si>
  <si>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</si>
  <si>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</si>
  <si>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</si>
  <si>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</si>
  <si>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</si>
  <si>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</si>
  <si>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</si>
  <si>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</si>
  <si>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</si>
  <si>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</si>
  <si>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</si>
  <si>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</si>
  <si>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</si>
  <si>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</si>
  <si>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</si>
  <si>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</si>
  <si>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</si>
  <si>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</si>
  <si>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</si>
  <si>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</si>
  <si>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</si>
  <si>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</si>
  <si>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</si>
  <si>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</si>
  <si>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</si>
  <si>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</si>
  <si>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</si>
  <si>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</si>
  <si>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</si>
  <si>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</si>
  <si>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</si>
  <si>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</si>
  <si>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</si>
  <si>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</si>
  <si>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</si>
  <si>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</si>
  <si>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</si>
  <si>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</si>
  <si>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</si>
  <si>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</si>
  <si>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</si>
  <si>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</si>
  <si>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</si>
  <si>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</si>
  <si>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</si>
  <si>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</si>
  <si>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</si>
  <si>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</si>
  <si>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</si>
  <si>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</si>
  <si>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</si>
  <si>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</si>
  <si>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</si>
  <si>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</si>
  <si>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</si>
  <si>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</si>
  <si>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</si>
  <si>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</si>
  <si>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</si>
  <si>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</si>
  <si>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</si>
  <si>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</si>
  <si>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</si>
  <si>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</si>
  <si>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</si>
  <si>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</si>
  <si>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</si>
  <si>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</si>
  <si>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</si>
  <si>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</si>
  <si>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</si>
  <si>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</si>
  <si>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</si>
  <si>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</si>
  <si>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</si>
  <si>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</si>
  <si>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</si>
  <si>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</si>
  <si>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</si>
  <si>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</si>
  <si>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</si>
  <si>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</si>
  <si>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</si>
  <si>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</si>
  <si>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</si>
  <si>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</si>
  <si>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</si>
  <si>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</si>
  <si>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</si>
  <si>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</si>
  <si>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</si>
  <si>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</si>
  <si>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</si>
  <si>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</si>
  <si>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</si>
  <si>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</si>
  <si>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</si>
  <si>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</si>
  <si>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</si>
  <si>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</si>
  <si>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</si>
  <si>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</si>
  <si>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</si>
  <si>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</si>
  <si>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</si>
  <si>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</si>
  <si>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</si>
  <si>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</si>
  <si>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</si>
  <si>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</si>
  <si>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</si>
  <si>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</si>
  <si>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</si>
  <si>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</si>
  <si>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</si>
  <si>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</si>
  <si>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</si>
  <si>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</si>
  <si>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</si>
  <si>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</si>
  <si>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</si>
  <si>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</si>
  <si>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</si>
  <si>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</si>
  <si>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</si>
  <si>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</si>
  <si>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</si>
  <si>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</si>
  <si>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</si>
  <si>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</si>
  <si>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</si>
  <si>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</si>
  <si>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</si>
  <si>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</si>
  <si>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</si>
  <si>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</si>
  <si>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</si>
  <si>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</si>
  <si>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</si>
  <si>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</si>
  <si>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</si>
  <si>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</si>
  <si>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</si>
  <si>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</si>
  <si>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</si>
  <si>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</si>
  <si>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</si>
  <si>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</si>
  <si>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</si>
  <si>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</si>
  <si>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</si>
  <si>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</si>
  <si>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</si>
  <si>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</si>
  <si>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</si>
  <si>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</si>
  <si>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</si>
  <si>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</si>
  <si>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</si>
  <si>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</si>
  <si>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</si>
  <si>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</si>
  <si>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</si>
  <si>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</si>
  <si>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</si>
  <si>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</si>
  <si>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</si>
  <si>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</si>
  <si>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</si>
  <si>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</si>
  <si>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</si>
  <si>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</si>
  <si>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</si>
  <si>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</si>
  <si>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</si>
  <si>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</si>
  <si>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</si>
  <si>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</si>
  <si>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</si>
  <si>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</si>
  <si>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</si>
  <si>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</si>
  <si>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</si>
  <si>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</si>
  <si>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</si>
  <si>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</si>
  <si>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</si>
  <si>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</si>
  <si>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</si>
  <si>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</si>
  <si>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</si>
  <si>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</si>
  <si>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</si>
  <si>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</si>
  <si>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</si>
  <si>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</si>
  <si>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</si>
  <si>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</si>
  <si>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</si>
  <si>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</si>
  <si>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</si>
  <si>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</si>
  <si>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</si>
  <si>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</si>
  <si>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</si>
  <si>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</si>
  <si>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</si>
  <si>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</si>
  <si>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</si>
  <si>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</si>
  <si>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</si>
  <si>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</si>
  <si>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</si>
  <si>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</si>
  <si>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</si>
  <si>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</si>
  <si>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</si>
  <si>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</si>
  <si>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</si>
  <si>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</si>
  <si>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</si>
  <si>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</si>
  <si>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</si>
  <si>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</si>
  <si>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</si>
  <si>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</si>
  <si>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</si>
  <si>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</si>
  <si>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</si>
  <si>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</si>
  <si>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</si>
  <si>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</si>
  <si>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</si>
  <si>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</si>
  <si>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</si>
  <si>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</si>
  <si>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</si>
  <si>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</si>
  <si>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</si>
  <si>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</si>
  <si>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</si>
  <si>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</si>
  <si>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</si>
  <si>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</si>
  <si>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</si>
  <si>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</si>
  <si>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</si>
  <si>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</si>
  <si>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</si>
  <si>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</si>
  <si>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</si>
  <si>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</si>
  <si>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</si>
  <si>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</si>
  <si>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</si>
  <si>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</si>
  <si>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</si>
  <si>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</si>
  <si>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</si>
  <si>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</si>
  <si>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</si>
  <si>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</si>
  <si>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</si>
  <si>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</si>
  <si>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</si>
  <si>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</si>
  <si>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</si>
  <si>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</si>
  <si>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</si>
  <si>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</si>
  <si>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</si>
  <si>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</si>
  <si>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</si>
  <si>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</si>
  <si>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</si>
  <si>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</si>
  <si>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</si>
  <si>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</si>
  <si>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</si>
  <si>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</si>
  <si>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</si>
  <si>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</si>
  <si>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</si>
  <si>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</si>
  <si>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</si>
  <si>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</si>
  <si>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</si>
  <si>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</si>
  <si>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</si>
  <si>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</si>
  <si>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</si>
  <si>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</si>
  <si>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</si>
  <si>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</si>
  <si>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</si>
  <si>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</si>
  <si>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</si>
  <si>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</si>
  <si>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</si>
  <si>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</si>
  <si>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</si>
  <si>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</si>
  <si>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</si>
  <si>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</si>
  <si>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</si>
  <si>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</si>
  <si>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</si>
  <si>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</si>
  <si>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</si>
  <si>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</si>
  <si>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</si>
  <si>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</si>
  <si>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</si>
  <si>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</si>
  <si>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</si>
  <si>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</si>
  <si>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</si>
  <si>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</si>
  <si>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</si>
  <si>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</si>
  <si>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</si>
  <si>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</si>
  <si>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</si>
  <si>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</si>
  <si>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</si>
  <si>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</si>
  <si>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</si>
  <si>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</si>
  <si>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</si>
  <si>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</si>
  <si>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</si>
  <si>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</si>
  <si>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</si>
  <si>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</si>
  <si>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</si>
  <si>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</si>
  <si>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</si>
  <si>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</si>
  <si>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</si>
  <si>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</si>
  <si>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</si>
  <si>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</si>
  <si>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</si>
  <si>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</si>
  <si>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</si>
  <si>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</si>
  <si>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</si>
  <si>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</si>
  <si>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</si>
  <si>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</si>
  <si>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</si>
  <si>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</si>
  <si>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</si>
  <si>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</si>
  <si>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</si>
  <si>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</si>
  <si>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</si>
  <si>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</si>
  <si>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</si>
  <si>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</si>
  <si>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</si>
  <si>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</si>
  <si>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</si>
  <si>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</si>
  <si>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</si>
  <si>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</si>
  <si>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</si>
  <si>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</si>
  <si>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</si>
  <si>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</si>
  <si>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</si>
  <si>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</si>
  <si>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</si>
  <si>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</si>
  <si>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</si>
  <si>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</si>
  <si>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</si>
  <si>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</si>
  <si>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</si>
  <si>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</si>
  <si>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</si>
  <si>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</si>
  <si>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</si>
  <si>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</si>
  <si>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</si>
  <si>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</si>
  <si>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</si>
  <si>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</si>
  <si>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</si>
  <si>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</si>
  <si>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</si>
  <si>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</si>
  <si>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</si>
  <si>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</si>
  <si>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</si>
  <si>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</si>
  <si>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</si>
  <si>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</si>
  <si>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</si>
  <si>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</si>
  <si>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</si>
  <si>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</si>
  <si>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</si>
  <si>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</si>
  <si>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</si>
  <si>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</si>
  <si>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</si>
  <si>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</si>
  <si>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</si>
  <si>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</si>
  <si>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</si>
  <si>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</si>
  <si>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</si>
  <si>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</si>
  <si>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</si>
  <si>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</si>
  <si>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</si>
  <si>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</si>
  <si>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</si>
  <si>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</si>
  <si>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</si>
  <si>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</si>
  <si>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</si>
  <si>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</si>
  <si>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</si>
  <si>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</si>
  <si>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</si>
  <si>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</si>
  <si>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</si>
  <si>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</si>
  <si>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</si>
  <si>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</si>
  <si>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</si>
  <si>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</si>
  <si>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</si>
  <si>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</si>
  <si>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</si>
  <si>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</si>
  <si>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</si>
  <si>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</si>
  <si>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</si>
  <si>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</si>
  <si>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</si>
  <si>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</si>
  <si>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</si>
  <si>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</si>
  <si>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</si>
  <si>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</si>
  <si>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</si>
  <si>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</si>
  <si>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</si>
  <si>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</si>
  <si>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</si>
  <si>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</si>
  <si>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</si>
  <si>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</si>
  <si>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</si>
  <si>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</si>
  <si>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</si>
  <si>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</si>
  <si>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</si>
  <si>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</si>
  <si>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</si>
  <si>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</si>
  <si>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</si>
  <si>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</si>
  <si>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</si>
  <si>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</si>
  <si>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</si>
  <si>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</si>
  <si>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</si>
  <si>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</si>
  <si>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</si>
  <si>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</si>
  <si>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</si>
  <si>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</si>
  <si>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</si>
  <si>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</si>
  <si>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</si>
  <si>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</si>
  <si>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</si>
  <si>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</si>
  <si>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</si>
  <si>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</si>
  <si>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</si>
  <si>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</si>
  <si>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</si>
  <si>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</si>
  <si>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</si>
  <si>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</si>
  <si>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</si>
  <si>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</si>
  <si>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</si>
  <si>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</si>
  <si>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</si>
  <si>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</si>
  <si>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</si>
  <si>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</si>
  <si>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</si>
  <si>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</si>
  <si>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</si>
  <si>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</si>
  <si>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</si>
  <si>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</si>
  <si>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</si>
  <si>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</si>
  <si>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</si>
  <si>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</si>
  <si>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</si>
  <si>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</si>
  <si>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</si>
  <si>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</si>
  <si>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</si>
  <si>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</si>
  <si>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</si>
  <si>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</si>
  <si>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</si>
  <si>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</si>
  <si>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</si>
  <si>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</si>
  <si>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</si>
  <si>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</si>
  <si>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</si>
  <si>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</si>
  <si>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</si>
  <si>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</si>
  <si>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</si>
  <si>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</si>
  <si>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</si>
  <si>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</si>
  <si>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</si>
  <si>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</si>
  <si>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</si>
  <si>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</si>
  <si>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</si>
  <si>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</si>
  <si>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</si>
  <si>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</si>
  <si>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</si>
  <si>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</si>
  <si>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</si>
  <si>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</si>
  <si>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</si>
  <si>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</si>
  <si>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</si>
  <si>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</si>
  <si>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</si>
  <si>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</si>
  <si>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</si>
  <si>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</si>
  <si>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</si>
  <si>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</si>
  <si>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</si>
  <si>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</si>
  <si>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</si>
  <si>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</si>
  <si>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</si>
  <si>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</si>
  <si>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</si>
  <si>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</si>
  <si>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</si>
  <si>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</si>
  <si>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</si>
  <si>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</si>
  <si>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</si>
  <si>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</si>
  <si>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</si>
  <si>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</si>
  <si>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</si>
  <si>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</si>
  <si>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</si>
  <si>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</si>
  <si>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</si>
  <si>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</si>
  <si>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</si>
  <si>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</si>
  <si>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</si>
  <si>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</si>
  <si>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</si>
  <si>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</si>
  <si>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</si>
  <si>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</si>
  <si>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</si>
  <si>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</si>
  <si>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</si>
  <si>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</si>
  <si>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</si>
  <si>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</si>
  <si>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</si>
  <si>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</si>
  <si>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</si>
  <si>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</si>
  <si>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</si>
  <si>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</si>
  <si>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</si>
  <si>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</si>
  <si>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</si>
  <si>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</si>
  <si>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</si>
  <si>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</si>
  <si>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</si>
  <si>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</si>
  <si>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</si>
  <si>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</si>
  <si>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</si>
  <si>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</si>
  <si>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</si>
  <si>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</si>
  <si>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</si>
  <si>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</si>
  <si>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</si>
  <si>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</si>
  <si>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</si>
  <si>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</si>
  <si>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</si>
  <si>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</si>
  <si>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</si>
  <si>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</si>
  <si>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</si>
  <si>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</si>
  <si>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</si>
  <si>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</si>
  <si>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</si>
  <si>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</si>
  <si>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</si>
  <si>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</si>
  <si>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</si>
  <si>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</si>
  <si>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</si>
  <si>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</si>
  <si>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</si>
  <si>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</si>
  <si>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</si>
  <si>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</si>
  <si>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</si>
  <si>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</si>
  <si>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</si>
  <si>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</si>
  <si>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</si>
  <si>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</si>
  <si>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</si>
  <si>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</si>
  <si>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</si>
  <si>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</si>
  <si>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</si>
  <si>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</si>
  <si>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</si>
  <si>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</si>
  <si>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</si>
  <si>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</si>
  <si>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</si>
  <si>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</si>
  <si>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</si>
  <si>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</si>
  <si>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</si>
  <si>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</si>
  <si>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</si>
  <si>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</si>
  <si>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</si>
  <si>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</si>
  <si>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</si>
  <si>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</si>
  <si>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</si>
  <si>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</si>
  <si>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</si>
  <si>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</si>
  <si>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</si>
  <si>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</si>
  <si>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</si>
  <si>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</si>
  <si>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</si>
  <si>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</si>
  <si>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</si>
  <si>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</si>
  <si>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</si>
  <si>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</si>
  <si>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</si>
  <si>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</si>
  <si>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</si>
  <si>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</si>
  <si>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</si>
  <si>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</si>
  <si>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</si>
  <si>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</si>
  <si>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</si>
  <si>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</si>
  <si>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</si>
  <si>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</si>
  <si>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</si>
  <si>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</si>
  <si>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</si>
  <si>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</si>
  <si>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</si>
  <si>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</si>
  <si>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</si>
  <si>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</si>
  <si>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</si>
  <si>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</si>
  <si>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</si>
  <si>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</si>
  <si>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</si>
  <si>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</si>
  <si>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</si>
  <si>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</si>
  <si>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</si>
  <si>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</si>
  <si>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</si>
  <si>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</si>
  <si>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</si>
  <si>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</si>
  <si>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</si>
  <si>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</si>
  <si>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</si>
  <si>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</si>
  <si>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</si>
  <si>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</si>
  <si>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</si>
  <si>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</si>
  <si>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</si>
  <si>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</si>
  <si>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</si>
  <si>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</si>
  <si>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</si>
  <si>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</si>
  <si>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</si>
  <si>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</si>
  <si>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</si>
  <si>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</si>
  <si>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</si>
  <si>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</si>
  <si>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</si>
  <si>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</si>
  <si>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</si>
  <si>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</si>
  <si>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</si>
  <si>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</si>
  <si>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</si>
  <si>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</si>
  <si>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</si>
  <si>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</si>
  <si>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</si>
  <si>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</si>
  <si>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</si>
  <si>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</si>
  <si>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</si>
  <si>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</si>
  <si>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</si>
  <si>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</si>
  <si>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</si>
  <si>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</si>
  <si>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</si>
  <si>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</si>
  <si>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</si>
  <si>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</si>
  <si>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</si>
  <si>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</si>
  <si>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</si>
  <si>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</si>
  <si>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</si>
  <si>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</si>
  <si>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</si>
  <si>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</si>
  <si>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</si>
  <si>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</si>
  <si>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</si>
  <si>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</si>
  <si>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</si>
  <si>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</si>
  <si>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</si>
  <si>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</si>
  <si>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</si>
  <si>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</si>
  <si>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</si>
  <si>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</si>
  <si>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</si>
  <si>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</si>
  <si>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</si>
  <si>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</si>
  <si>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</si>
  <si>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</si>
  <si>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</si>
  <si>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</si>
  <si>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</si>
  <si>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</si>
  <si>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</si>
  <si>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</si>
  <si>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</si>
  <si>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</si>
  <si>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</si>
  <si>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</si>
  <si>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</si>
  <si>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</si>
  <si>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</si>
  <si>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</si>
  <si>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</si>
  <si>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</si>
  <si>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</si>
  <si>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</si>
  <si>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</si>
  <si>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</si>
  <si>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</si>
  <si>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</si>
  <si>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</si>
  <si>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</si>
  <si>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</si>
  <si>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</si>
  <si>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</si>
  <si>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</si>
  <si>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</si>
  <si>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</si>
  <si>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</si>
  <si>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</si>
  <si>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</si>
  <si>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</si>
  <si>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</si>
  <si>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</si>
  <si>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</si>
  <si>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</si>
  <si>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</si>
  <si>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</si>
  <si>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</si>
  <si>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</si>
  <si>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</si>
  <si>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</si>
  <si>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</si>
  <si>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</si>
  <si>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</si>
  <si>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</si>
  <si>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</si>
  <si>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</si>
  <si>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</si>
  <si>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</si>
  <si>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</si>
  <si>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</si>
  <si>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</si>
  <si>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</si>
  <si>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</si>
  <si>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</si>
  <si>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</si>
  <si>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</si>
  <si>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</si>
  <si>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</si>
  <si>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</si>
  <si>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</si>
  <si>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</si>
  <si>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</si>
  <si>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</si>
  <si>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</si>
  <si>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</si>
  <si>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</si>
  <si>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</si>
  <si>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</si>
  <si>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</si>
  <si>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</si>
  <si>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</si>
  <si>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</si>
  <si>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</si>
  <si>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</si>
  <si>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</si>
  <si>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</si>
  <si>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</si>
  <si>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</si>
  <si>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</si>
  <si>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</si>
  <si>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</si>
  <si>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</si>
  <si>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</si>
  <si>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</si>
  <si>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</si>
  <si>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</si>
  <si>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</si>
  <si>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</si>
  <si>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</si>
  <si>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</si>
  <si>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</si>
  <si>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</si>
  <si>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</si>
  <si>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</si>
  <si>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</si>
  <si>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</si>
  <si>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</si>
  <si>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</si>
  <si>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</si>
  <si>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</si>
  <si>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</si>
  <si>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</si>
  <si>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</si>
  <si>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</si>
  <si>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</si>
  <si>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</si>
  <si>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</si>
  <si>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</si>
  <si>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</si>
  <si>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</si>
  <si>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</si>
  <si>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</si>
  <si>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</si>
  <si>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</si>
  <si>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</si>
  <si>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</si>
  <si>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</si>
  <si>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</si>
  <si>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</si>
  <si>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</si>
  <si>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</si>
  <si>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</si>
  <si>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</si>
  <si>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</si>
  <si>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</si>
  <si>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</si>
  <si>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</si>
  <si>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</si>
  <si>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</si>
  <si>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</si>
  <si>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</si>
  <si>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</si>
  <si>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</si>
  <si>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</si>
  <si>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</si>
  <si>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</si>
  <si>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</si>
  <si>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</si>
  <si>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</si>
  <si>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</si>
  <si>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</si>
  <si>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</si>
  <si>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</si>
  <si>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</si>
  <si>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</si>
  <si>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</si>
  <si>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</si>
  <si>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</si>
  <si>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</si>
  <si>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</si>
  <si>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</si>
  <si>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</si>
  <si>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</si>
  <si>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</si>
  <si>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</si>
  <si>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</si>
  <si>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</si>
  <si>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</si>
  <si>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</si>
  <si>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</si>
  <si>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</si>
  <si>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</si>
  <si>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</si>
  <si>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</si>
  <si>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</si>
  <si>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</si>
  <si>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</si>
  <si>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</si>
  <si>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</si>
  <si>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</si>
  <si>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</si>
  <si>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</si>
  <si>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</si>
  <si>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</si>
  <si>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</si>
  <si>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</si>
  <si>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</si>
  <si>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</si>
  <si>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</si>
  <si>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</si>
  <si>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</si>
  <si>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</si>
  <si>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</si>
  <si>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</si>
  <si>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</si>
  <si>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</si>
  <si>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</si>
  <si>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</si>
  <si>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</si>
  <si>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</si>
  <si>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</si>
  <si>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</si>
  <si>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</si>
  <si>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</si>
  <si>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</si>
  <si>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</si>
  <si>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</si>
  <si>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</si>
  <si>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</si>
  <si>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</si>
  <si>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</si>
  <si>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</si>
  <si>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</si>
  <si>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</si>
  <si>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</si>
  <si>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</si>
  <si>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</si>
  <si>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</si>
  <si>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</si>
  <si>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</si>
  <si>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</si>
  <si>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</si>
  <si>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</si>
  <si>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</si>
  <si>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</si>
  <si>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</si>
  <si>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</si>
  <si>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</si>
  <si>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</si>
  <si>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</si>
  <si>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</si>
  <si>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</si>
  <si>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</si>
  <si>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</si>
  <si>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</si>
  <si>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</si>
  <si>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</si>
  <si>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</si>
  <si>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</si>
  <si>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</si>
  <si>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</si>
  <si>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</si>
  <si>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</si>
  <si>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</si>
  <si>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</si>
  <si>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</si>
  <si>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</si>
  <si>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</si>
  <si>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</si>
  <si>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</si>
  <si>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</si>
  <si>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</si>
  <si>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</si>
  <si>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</si>
  <si>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</si>
  <si>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</si>
  <si>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</si>
  <si>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</si>
  <si>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</si>
  <si>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</si>
  <si>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</si>
  <si>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</si>
  <si>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</si>
  <si>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</si>
  <si>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</si>
  <si>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</si>
  <si>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</si>
  <si>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</si>
  <si>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</si>
  <si>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</si>
  <si>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</si>
  <si>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</si>
  <si>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</si>
  <si>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</si>
  <si>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</si>
  <si>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</si>
  <si>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</si>
  <si>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</si>
  <si>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</si>
  <si>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</si>
  <si>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</si>
  <si>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</si>
  <si>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</si>
  <si>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</si>
  <si>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</si>
  <si>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</si>
  <si>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</si>
  <si>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</si>
  <si>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</si>
  <si>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</si>
  <si>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</si>
  <si>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</si>
  <si>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</si>
  <si>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</si>
  <si>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</si>
  <si>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</si>
  <si>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</si>
  <si>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</si>
  <si>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</si>
  <si>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</si>
  <si>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</si>
  <si>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</si>
  <si>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</si>
  <si>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</si>
  <si>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</si>
  <si>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</si>
  <si>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</si>
  <si>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</si>
  <si>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</si>
  <si>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</si>
  <si>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</si>
  <si>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</si>
  <si>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</si>
  <si>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</si>
  <si>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</si>
  <si>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</si>
  <si>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</si>
  <si>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</si>
  <si>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</si>
  <si>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</si>
  <si>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</si>
  <si>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</si>
  <si>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</si>
  <si>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</si>
  <si>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</si>
  <si>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</si>
  <si>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</si>
  <si>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</si>
  <si>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</si>
  <si>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</si>
  <si>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</si>
  <si>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</si>
  <si>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</si>
  <si>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</si>
  <si>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</si>
  <si>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</si>
  <si>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</si>
  <si>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</si>
  <si>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</si>
  <si>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</si>
  <si>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</si>
  <si>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</si>
  <si>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</si>
  <si>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</si>
  <si>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</si>
  <si>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</si>
  <si>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</si>
  <si>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</si>
  <si>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</si>
  <si>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</si>
  <si>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</si>
  <si>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</si>
  <si>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</si>
  <si>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</si>
  <si>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</si>
  <si>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</si>
  <si>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</si>
  <si>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</si>
  <si>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</si>
  <si>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</si>
  <si>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</si>
  <si>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</si>
  <si>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</si>
  <si>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</si>
  <si>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</si>
  <si>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</si>
  <si>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</si>
  <si>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</si>
  <si>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</si>
  <si>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</si>
  <si>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</si>
  <si>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</si>
  <si>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</si>
  <si>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</si>
  <si>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</si>
  <si>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</si>
  <si>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</si>
  <si>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</si>
  <si>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</si>
  <si>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</si>
  <si>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</si>
  <si>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</si>
  <si>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</si>
  <si>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</si>
  <si>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</si>
  <si>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</si>
  <si>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</si>
  <si>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</si>
  <si>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</si>
  <si>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</si>
  <si>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</si>
  <si>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</si>
  <si>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</si>
  <si>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</si>
  <si>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</si>
  <si>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</si>
  <si>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</si>
  <si>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</si>
  <si>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</si>
  <si>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</si>
  <si>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</si>
  <si>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</si>
  <si>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</si>
  <si>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</si>
  <si>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</si>
  <si>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</si>
  <si>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</si>
  <si>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</si>
  <si>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</si>
  <si>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</si>
  <si>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</si>
  <si>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</si>
  <si>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</si>
  <si>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</si>
  <si>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</si>
  <si>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</si>
  <si>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</si>
  <si>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</si>
  <si>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</si>
  <si>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</si>
  <si>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</si>
  <si>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</si>
  <si>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</si>
  <si>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</si>
  <si>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</si>
  <si>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</si>
  <si>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</si>
  <si>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</si>
  <si>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</si>
  <si>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</si>
  <si>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</si>
  <si>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</si>
  <si>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</si>
  <si>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</si>
  <si>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</si>
  <si>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</si>
  <si>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</si>
  <si>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</si>
  <si>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</si>
  <si>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</si>
  <si>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</si>
  <si>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</si>
  <si>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</si>
  <si>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</si>
  <si>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</si>
  <si>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</si>
  <si>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</si>
  <si>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</si>
  <si>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</si>
  <si>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</si>
  <si>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</si>
  <si>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</si>
  <si>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</si>
  <si>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</si>
  <si>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</si>
  <si>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</si>
  <si>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</si>
  <si>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</si>
  <si>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</si>
  <si>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</si>
  <si>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</si>
  <si>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</si>
  <si>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</si>
  <si>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</si>
  <si>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</si>
  <si>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</si>
  <si>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</si>
  <si>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</si>
  <si>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</si>
  <si>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</si>
  <si>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</si>
  <si>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</si>
  <si>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</si>
  <si>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</si>
  <si>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</si>
  <si>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</si>
  <si>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</si>
  <si>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</si>
  <si>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</si>
  <si>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</si>
  <si>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</si>
  <si>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</si>
  <si>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</si>
  <si>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</si>
  <si>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</si>
  <si>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</si>
  <si>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</si>
  <si>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</si>
  <si>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</si>
  <si>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</si>
  <si>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</si>
  <si>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</si>
  <si>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</si>
  <si>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</si>
  <si>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</si>
  <si>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</si>
  <si>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</si>
  <si>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</si>
  <si>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</si>
  <si>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</si>
  <si>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</si>
  <si>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</si>
  <si>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</si>
  <si>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</si>
  <si>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</si>
  <si>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</si>
  <si>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</si>
  <si>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</si>
  <si>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</si>
  <si>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</si>
  <si>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</si>
  <si>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</si>
  <si>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</si>
  <si>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</si>
  <si>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</si>
  <si>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</si>
  <si>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</si>
  <si>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</si>
  <si>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</si>
  <si>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</si>
  <si>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</si>
  <si>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</si>
  <si>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</si>
  <si>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</si>
  <si>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</si>
  <si>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</si>
  <si>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</si>
  <si>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</si>
  <si>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</si>
  <si>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</si>
  <si>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</si>
  <si>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</si>
  <si>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</si>
  <si>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</si>
  <si>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</si>
  <si>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</si>
  <si>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</si>
  <si>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</si>
  <si>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</si>
  <si>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</si>
  <si>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</si>
  <si>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</si>
  <si>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</si>
  <si>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</si>
  <si>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</si>
  <si>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</si>
  <si>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</si>
  <si>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</si>
  <si>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</si>
  <si>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</si>
  <si>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</si>
  <si>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</si>
  <si>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</si>
  <si>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</si>
  <si>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</si>
  <si>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</si>
  <si>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</si>
  <si>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</si>
  <si>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</si>
  <si>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</si>
  <si>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</si>
  <si>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</si>
  <si>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</si>
  <si>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</si>
  <si>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</si>
  <si>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</si>
  <si>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</si>
  <si>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</si>
  <si>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</si>
  <si>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</si>
  <si>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</si>
  <si>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</si>
  <si>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</si>
  <si>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</si>
  <si>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</si>
  <si>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</si>
  <si>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</si>
  <si>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</si>
  <si>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</si>
  <si>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</si>
  <si>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</si>
  <si>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</si>
  <si>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</si>
  <si>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</si>
  <si>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</si>
  <si>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</si>
  <si>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</si>
  <si>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</si>
  <si>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</si>
  <si>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</si>
  <si>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</si>
  <si>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</si>
  <si>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</si>
  <si>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</si>
  <si>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</si>
  <si>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</si>
  <si>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</si>
  <si>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</si>
  <si>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</si>
  <si>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</si>
  <si>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</si>
  <si>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</si>
  <si>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</si>
  <si>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</si>
  <si>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</si>
  <si>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</si>
  <si>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</si>
  <si>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</si>
  <si>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</si>
  <si>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</si>
  <si>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</si>
  <si>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</si>
  <si>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</si>
  <si>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</si>
  <si>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</si>
  <si>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</si>
  <si>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</si>
  <si>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</si>
  <si>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</si>
  <si>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</si>
  <si>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</si>
  <si>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</si>
  <si>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</si>
  <si>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</si>
  <si>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</si>
  <si>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</si>
  <si>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</si>
  <si>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</si>
  <si>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</si>
  <si>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</si>
  <si>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</si>
  <si>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</si>
  <si>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</si>
  <si>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</si>
  <si>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</si>
  <si>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</si>
  <si>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</si>
  <si>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</si>
  <si>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</si>
  <si>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</si>
  <si>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</si>
  <si>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</si>
  <si>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</si>
  <si>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</si>
  <si>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</si>
  <si>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</si>
  <si>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</si>
  <si>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</si>
  <si>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</si>
  <si>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</si>
  <si>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</si>
  <si>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</si>
  <si>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</si>
  <si>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</si>
  <si>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</si>
  <si>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</si>
  <si>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</si>
  <si>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</si>
  <si>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</si>
  <si>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</si>
  <si>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</si>
  <si>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</si>
  <si>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</si>
  <si>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</si>
  <si>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</si>
  <si>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</si>
  <si>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</si>
  <si>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</si>
  <si>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</si>
  <si>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</si>
  <si>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</si>
  <si>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</si>
  <si>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</si>
  <si>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</si>
  <si>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</si>
  <si>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</si>
  <si>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</si>
  <si>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</si>
  <si>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</si>
  <si>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</si>
  <si>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</si>
  <si>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</si>
  <si>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</si>
  <si>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</si>
  <si>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</si>
  <si>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</si>
  <si>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</si>
  <si>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</si>
  <si>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</si>
  <si>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</si>
  <si>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</si>
  <si>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</si>
  <si>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</si>
  <si>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</si>
  <si>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</si>
  <si>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</si>
  <si>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</si>
  <si>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</si>
  <si>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</si>
  <si>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</si>
  <si>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</si>
  <si>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</si>
  <si>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</si>
  <si>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</si>
  <si>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</si>
  <si>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</si>
  <si>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</si>
  <si>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</si>
  <si>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</si>
  <si>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</si>
  <si>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</si>
  <si>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</si>
  <si>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</si>
  <si>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</si>
  <si>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</si>
  <si>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</si>
  <si>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</si>
  <si>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</si>
  <si>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</si>
  <si>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</si>
  <si>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</si>
  <si>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</si>
  <si>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</si>
  <si>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</si>
  <si>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</si>
  <si>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</si>
  <si>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</si>
  <si>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</si>
  <si>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</si>
  <si>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</si>
  <si>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</si>
  <si>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</si>
  <si>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</si>
  <si>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</si>
  <si>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</si>
  <si>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</si>
  <si>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</si>
  <si>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</si>
  <si>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</si>
  <si>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</si>
  <si>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</si>
  <si>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</si>
  <si>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</si>
  <si>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</si>
  <si>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</si>
  <si>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</si>
  <si>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</si>
  <si>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</si>
  <si>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</si>
  <si>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</si>
  <si>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</si>
  <si>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</si>
  <si>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</si>
  <si>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</si>
  <si>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</si>
  <si>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</si>
  <si>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</si>
  <si>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</si>
  <si>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</si>
  <si>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</si>
  <si>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</si>
  <si>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</si>
  <si>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</si>
  <si>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</si>
  <si>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</si>
  <si>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</si>
  <si>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</si>
  <si>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</si>
  <si>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</si>
  <si>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</si>
  <si>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</si>
  <si>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</si>
  <si>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</si>
  <si>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</si>
  <si>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</si>
  <si>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</si>
  <si>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</si>
  <si>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</si>
  <si>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</si>
  <si>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</si>
  <si>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</si>
  <si>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</si>
  <si>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</si>
  <si>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</si>
  <si>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</si>
  <si>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</si>
  <si>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</si>
  <si>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</si>
  <si>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</si>
  <si>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</si>
  <si>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</si>
  <si>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</si>
  <si>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</si>
  <si>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</si>
  <si>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</si>
  <si>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</si>
  <si>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</si>
  <si>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</si>
  <si>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</si>
  <si>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</si>
  <si>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</si>
  <si>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</si>
  <si>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</si>
  <si>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</si>
  <si>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</si>
  <si>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</si>
  <si>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</si>
  <si>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</si>
  <si>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</si>
  <si>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</si>
  <si>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</si>
  <si>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</si>
  <si>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</si>
  <si>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</si>
  <si>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</si>
  <si>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</si>
  <si>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</si>
  <si>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</si>
  <si>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</si>
  <si>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</si>
  <si>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</si>
  <si>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</si>
  <si>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</si>
  <si>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</si>
  <si>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</si>
  <si>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</si>
  <si>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</si>
  <si>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</si>
  <si>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</si>
  <si>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</si>
  <si>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</si>
  <si>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</si>
  <si>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</si>
  <si>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</si>
  <si>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</si>
  <si>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</si>
  <si>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</si>
  <si>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</si>
  <si>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</si>
  <si>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</si>
  <si>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</si>
  <si>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</si>
  <si>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</si>
  <si>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</si>
  <si>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</si>
  <si>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</si>
  <si>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</si>
  <si>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</si>
  <si>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</si>
  <si>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</si>
  <si>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</si>
  <si>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</si>
  <si>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</si>
  <si>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</si>
  <si>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</si>
  <si>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</si>
  <si>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</si>
  <si>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</si>
  <si>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</si>
  <si>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</si>
  <si>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</si>
  <si>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</si>
  <si>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</si>
  <si>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</si>
  <si>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</si>
  <si>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</si>
  <si>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</si>
  <si>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</si>
  <si>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</si>
  <si>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</si>
  <si>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</si>
  <si>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</si>
  <si>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</si>
  <si>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</si>
  <si>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</si>
  <si>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</si>
  <si>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</si>
  <si>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</si>
  <si>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</si>
  <si>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</si>
  <si>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</si>
  <si>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</si>
  <si>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</si>
  <si>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</si>
  <si>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</si>
  <si>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</si>
  <si>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</si>
  <si>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</si>
  <si>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</si>
  <si>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</si>
  <si>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</si>
  <si>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</si>
  <si>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</si>
  <si>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</si>
  <si>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</si>
  <si>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</si>
  <si>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</si>
  <si>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</si>
  <si>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</si>
  <si>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</si>
  <si>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</si>
  <si>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</si>
  <si>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</si>
  <si>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</si>
  <si>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</si>
  <si>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</si>
  <si>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</si>
  <si>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</si>
  <si>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</si>
  <si>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</si>
  <si>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</si>
  <si>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</si>
  <si>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</si>
  <si>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</si>
  <si>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</si>
  <si>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</si>
  <si>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</si>
  <si>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</si>
  <si>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</si>
  <si>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</si>
  <si>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</si>
  <si>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</si>
  <si>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</si>
  <si>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</si>
  <si>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</si>
  <si>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</si>
  <si>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</si>
  <si>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</si>
  <si>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</si>
  <si>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</si>
  <si>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</si>
  <si>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</si>
  <si>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</si>
  <si>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</si>
  <si>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</si>
  <si>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</si>
  <si>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</si>
  <si>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</si>
  <si>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</si>
  <si>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</si>
  <si>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</si>
  <si>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</si>
  <si>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</si>
  <si>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</si>
  <si>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</si>
  <si>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</si>
  <si>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</si>
  <si>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</si>
  <si>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</si>
  <si>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</si>
  <si>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</si>
  <si>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</si>
  <si>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</si>
  <si>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</si>
  <si>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</si>
  <si>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</si>
  <si>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</si>
  <si>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</si>
  <si>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</si>
  <si>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</si>
  <si>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</si>
  <si>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</si>
  <si>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</si>
  <si>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</si>
  <si>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</si>
  <si>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</si>
  <si>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</si>
  <si>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</si>
  <si>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</si>
  <si>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</si>
  <si>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</si>
  <si>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</si>
  <si>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</si>
  <si>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</si>
  <si>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</si>
  <si>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</si>
  <si>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</si>
  <si>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</si>
  <si>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</si>
  <si>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</si>
  <si>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</si>
  <si>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</si>
  <si>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</si>
  <si>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</si>
  <si>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</si>
  <si>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</si>
  <si>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</si>
  <si>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</si>
  <si>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</si>
  <si>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</si>
  <si>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</si>
  <si>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</si>
  <si>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</si>
  <si>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</si>
  <si>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</si>
  <si>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</si>
  <si>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</si>
  <si>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</si>
  <si>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</si>
  <si>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</si>
  <si>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</si>
  <si>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</si>
  <si>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</si>
  <si>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</si>
  <si>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</si>
  <si>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</si>
  <si>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</si>
  <si>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</si>
  <si>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</si>
  <si>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</si>
  <si>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</si>
  <si>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</si>
  <si>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</si>
  <si>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</si>
  <si>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</si>
  <si>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</si>
  <si>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</si>
  <si>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</si>
  <si>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</si>
  <si>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</si>
  <si>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</si>
  <si>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</si>
  <si>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</si>
  <si>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</si>
  <si>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</si>
  <si>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</si>
  <si>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</si>
  <si>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</si>
  <si>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</si>
  <si>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</si>
  <si>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</si>
  <si>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</si>
  <si>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</si>
  <si>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</si>
  <si>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</si>
  <si>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</si>
  <si>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</si>
  <si>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</si>
  <si>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</si>
  <si>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</si>
  <si>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</si>
  <si>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</si>
  <si>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</si>
  <si>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</si>
  <si>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</si>
  <si>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</si>
  <si>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</si>
  <si>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</si>
  <si>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</si>
  <si>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</si>
  <si>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</si>
  <si>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</si>
  <si>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</si>
  <si>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</si>
  <si>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</si>
  <si>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</si>
  <si>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</si>
  <si>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</si>
  <si>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</si>
  <si>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</si>
  <si>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</si>
  <si>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</si>
  <si>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</si>
  <si>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</si>
  <si>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</si>
  <si>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</si>
  <si>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</si>
  <si>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</si>
  <si>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</si>
  <si>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</si>
  <si>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</si>
  <si>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</si>
  <si>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</si>
  <si>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</si>
  <si>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</si>
  <si>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</si>
  <si>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</si>
  <si>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</si>
  <si>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</si>
  <si>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</si>
  <si>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</si>
  <si>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</si>
  <si>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</si>
  <si>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</si>
  <si>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</si>
  <si>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</si>
  <si>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</si>
  <si>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</si>
  <si>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</si>
  <si>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</si>
  <si>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</si>
  <si>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</si>
  <si>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</si>
  <si>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</si>
  <si>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</si>
  <si>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</si>
  <si>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</si>
  <si>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</si>
  <si>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</si>
  <si>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</si>
  <si>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</si>
  <si>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</si>
  <si>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</si>
  <si>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</si>
  <si>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</si>
  <si>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</si>
  <si>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</si>
  <si>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</si>
  <si>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</si>
  <si>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</si>
  <si>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</si>
  <si>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</si>
  <si>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</si>
  <si>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</si>
  <si>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</si>
  <si>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</si>
  <si>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</si>
  <si>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</si>
  <si>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</si>
  <si>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</si>
  <si>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</si>
  <si>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</si>
  <si>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</si>
  <si>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</si>
  <si>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</si>
  <si>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</si>
  <si>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</si>
  <si>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</si>
  <si>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</si>
  <si>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</si>
  <si>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</si>
  <si>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</si>
  <si>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</si>
  <si>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</si>
  <si>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</si>
  <si>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</si>
  <si>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</si>
  <si>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</si>
  <si>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</si>
  <si>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</si>
  <si>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</si>
  <si>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</si>
  <si>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</si>
  <si>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</si>
  <si>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</si>
  <si>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</si>
  <si>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</si>
  <si>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</si>
  <si>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</si>
  <si>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</si>
  <si>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</si>
  <si>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</si>
  <si>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</si>
  <si>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</si>
  <si>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</si>
  <si>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</si>
  <si>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</si>
  <si>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</si>
  <si>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</si>
  <si>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</si>
  <si>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</si>
  <si>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</si>
  <si>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</si>
  <si>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</si>
  <si>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</si>
  <si>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</si>
  <si>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</si>
  <si>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</si>
  <si>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</si>
  <si>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</si>
  <si>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</si>
  <si>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</si>
  <si>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</si>
  <si>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</si>
  <si>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</si>
  <si>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</si>
  <si>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</si>
  <si>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</si>
  <si>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</si>
  <si>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</si>
  <si>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</si>
  <si>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</si>
  <si>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</si>
  <si>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</si>
  <si>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</si>
  <si>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</si>
  <si>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</si>
  <si>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</si>
  <si>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</si>
  <si>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</si>
  <si>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</si>
  <si>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</si>
  <si>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</si>
  <si>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</si>
  <si>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</si>
  <si>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</si>
  <si>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</si>
  <si>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</si>
  <si>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</si>
  <si>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</si>
  <si>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</si>
  <si>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</si>
  <si>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</si>
  <si>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</si>
  <si>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</si>
  <si>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</si>
  <si>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</si>
  <si>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</si>
  <si>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</si>
  <si>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</si>
  <si>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</si>
  <si>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</si>
  <si>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</si>
  <si>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</si>
  <si>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</si>
  <si>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</si>
  <si>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</si>
  <si>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</si>
  <si>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</si>
  <si>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</si>
  <si>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</si>
  <si>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</si>
  <si>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</si>
  <si>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</si>
  <si>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</si>
  <si>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</si>
  <si>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</si>
  <si>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</si>
  <si>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</si>
  <si>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</si>
  <si>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</si>
  <si>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</si>
  <si>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</si>
  <si>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</si>
  <si>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</si>
  <si>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</si>
  <si>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</si>
  <si>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</si>
  <si>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</si>
  <si>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</si>
  <si>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</si>
  <si>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</si>
  <si>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</si>
  <si>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</si>
  <si>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</si>
  <si>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</si>
  <si>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</si>
  <si>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</si>
  <si>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</si>
  <si>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</si>
  <si>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</si>
  <si>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</si>
  <si>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</si>
  <si>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</si>
  <si>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</si>
  <si>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</si>
  <si>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</si>
  <si>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</si>
  <si>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</si>
  <si>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</si>
  <si>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</si>
  <si>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</si>
  <si>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</si>
  <si>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</si>
  <si>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</si>
  <si>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</si>
  <si>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</si>
  <si>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</si>
  <si>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</si>
  <si>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</si>
  <si>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</si>
  <si>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</si>
  <si>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</si>
  <si>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</si>
  <si>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</si>
  <si>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</si>
  <si>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</si>
  <si>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</si>
  <si>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</si>
  <si>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</si>
  <si>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</si>
  <si>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</si>
  <si>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</si>
  <si>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</si>
  <si>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</si>
  <si>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</si>
  <si>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</si>
  <si>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</si>
  <si>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</si>
  <si>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</si>
  <si>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</si>
  <si>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</si>
  <si>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</si>
  <si>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</si>
  <si>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</si>
  <si>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</si>
  <si>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</si>
  <si>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</si>
  <si>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</si>
  <si>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</si>
  <si>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</si>
  <si>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</si>
  <si>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</si>
  <si>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</si>
  <si>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</si>
  <si>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</si>
  <si>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</si>
  <si>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</si>
  <si>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</si>
  <si>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</si>
  <si>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</si>
  <si>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</si>
  <si>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</si>
  <si>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</si>
  <si>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</si>
  <si>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</si>
  <si>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</si>
  <si>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</si>
  <si>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</si>
  <si>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</si>
  <si>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</si>
  <si>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</si>
  <si>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</si>
  <si>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</si>
  <si>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</si>
  <si>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</si>
  <si>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</si>
  <si>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</si>
  <si>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</si>
  <si>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</si>
  <si>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</si>
  <si>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</si>
  <si>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</si>
  <si>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</si>
  <si>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</si>
  <si>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</si>
  <si>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</si>
  <si>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</si>
  <si>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</si>
  <si>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</si>
  <si>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</si>
  <si>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</si>
  <si>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</si>
  <si>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</si>
  <si>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</si>
  <si>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</si>
  <si>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</si>
  <si>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</si>
  <si>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</si>
  <si>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</si>
  <si>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</si>
  <si>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</si>
  <si>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</si>
  <si>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</si>
  <si>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</si>
  <si>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</si>
  <si>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</si>
  <si>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</si>
  <si>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</si>
  <si>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</si>
  <si>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</si>
  <si>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</si>
  <si>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</si>
  <si>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</si>
  <si>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</si>
  <si>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</si>
  <si>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</si>
  <si>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</si>
  <si>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</si>
  <si>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</si>
  <si>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</si>
  <si>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</si>
  <si>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</si>
  <si>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</si>
  <si>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</si>
  <si>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</si>
  <si>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</si>
  <si>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</si>
  <si>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</si>
  <si>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</si>
  <si>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</si>
  <si>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</si>
  <si>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</si>
  <si>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</si>
  <si>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</si>
  <si>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</si>
  <si>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</si>
  <si>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</si>
  <si>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</si>
  <si>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</si>
  <si>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</si>
  <si>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</si>
  <si>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</si>
  <si>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</si>
  <si>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</si>
  <si>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</si>
  <si>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</si>
  <si>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</si>
  <si>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</si>
  <si>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</si>
  <si>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</si>
  <si>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</si>
  <si>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</si>
  <si>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</si>
  <si>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</si>
  <si>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</si>
  <si>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</si>
  <si>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</si>
  <si>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</si>
  <si>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</si>
  <si>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</si>
  <si>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</si>
  <si>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</si>
  <si>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</si>
  <si>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</si>
  <si>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</si>
  <si>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</si>
  <si>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</si>
  <si>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</si>
  <si>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</si>
  <si>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</si>
  <si>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</si>
  <si>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</si>
  <si>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</si>
  <si>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</si>
  <si>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</si>
  <si>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</si>
  <si>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</si>
  <si>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</si>
  <si>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</si>
  <si>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</si>
  <si>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</si>
  <si>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</si>
  <si>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</si>
  <si>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</si>
  <si>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</si>
  <si>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</si>
  <si>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</si>
  <si>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</si>
  <si>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</si>
  <si>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</si>
  <si>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</si>
  <si>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</si>
  <si>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</si>
  <si>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</si>
  <si>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</si>
  <si>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</si>
  <si>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</si>
  <si>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</si>
  <si>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</si>
  <si>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</si>
  <si>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</si>
  <si>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</si>
  <si>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</si>
  <si>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</si>
  <si>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</si>
  <si>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</si>
  <si>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</si>
  <si>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</si>
  <si>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</si>
  <si>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</si>
  <si>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</si>
  <si>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</si>
  <si>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</si>
  <si>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</si>
  <si>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</si>
  <si>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</si>
  <si>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</si>
  <si>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</si>
  <si>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</si>
  <si>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</si>
  <si>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</si>
  <si>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</si>
  <si>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</si>
  <si>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</si>
  <si>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</si>
  <si>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</si>
  <si>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</si>
  <si>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</si>
  <si>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</si>
  <si>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</si>
  <si>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</si>
  <si>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</si>
  <si>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</si>
  <si>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</si>
  <si>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</si>
  <si>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</si>
  <si>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</si>
  <si>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</si>
  <si>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</si>
  <si>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</si>
  <si>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</si>
  <si>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</si>
  <si>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</si>
  <si>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</si>
  <si>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</si>
  <si>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</si>
  <si>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</si>
  <si>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</si>
  <si>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</si>
  <si>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</si>
  <si>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</si>
  <si>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</si>
  <si>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</si>
  <si>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</si>
  <si>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</si>
  <si>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</si>
  <si>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</si>
  <si>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</si>
  <si>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</si>
  <si>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</si>
  <si>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</si>
  <si>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</si>
  <si>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</si>
  <si>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</si>
  <si>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</si>
  <si>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</si>
  <si>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</si>
  <si>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</si>
  <si>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</si>
  <si>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</si>
  <si>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</si>
  <si>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</si>
  <si>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</si>
  <si>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</si>
  <si>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</si>
  <si>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</si>
  <si>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</si>
  <si>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</si>
  <si>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</si>
  <si>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</si>
  <si>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</si>
  <si>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</si>
  <si>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</si>
  <si>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</si>
  <si>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</si>
  <si>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</si>
  <si>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</si>
  <si>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</si>
  <si>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</si>
  <si>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</si>
  <si>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</si>
  <si>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</si>
  <si>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</si>
  <si>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</si>
  <si>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</si>
  <si>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</si>
  <si>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</si>
  <si>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</si>
  <si>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</si>
  <si>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</si>
  <si>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</si>
  <si>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</si>
  <si>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</si>
  <si>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</si>
  <si>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</si>
  <si>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</si>
  <si>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</si>
  <si>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</si>
  <si>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</si>
  <si>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</si>
  <si>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</si>
  <si>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</si>
  <si>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</si>
  <si>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</si>
  <si>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</si>
  <si>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</si>
  <si>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</si>
  <si>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</si>
  <si>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</si>
  <si>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</si>
  <si>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</si>
  <si>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</si>
  <si>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</si>
  <si>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</si>
  <si>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</si>
  <si>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</si>
  <si>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</si>
  <si>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</si>
  <si>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</si>
  <si>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</si>
  <si>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</si>
  <si>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</si>
  <si>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</si>
  <si>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</si>
  <si>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</si>
  <si>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</si>
  <si>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</si>
  <si>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</si>
  <si>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</si>
  <si>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</si>
  <si>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</si>
  <si>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</si>
  <si>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</si>
  <si>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</si>
  <si>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</si>
  <si>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</si>
  <si>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</si>
  <si>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</si>
  <si>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</si>
  <si>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</si>
  <si>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</si>
  <si>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</si>
  <si>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</si>
  <si>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</si>
  <si>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</si>
  <si>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</si>
  <si>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</si>
  <si>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</si>
  <si>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</si>
  <si>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</si>
  <si>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</si>
  <si>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</si>
  <si>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</si>
  <si>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</si>
  <si>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</si>
  <si>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</si>
  <si>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</si>
  <si>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</si>
  <si>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</si>
  <si>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</si>
  <si>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</si>
  <si>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</si>
  <si>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</si>
  <si>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</si>
  <si>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</si>
  <si>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</si>
  <si>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</si>
  <si>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</si>
  <si>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</si>
  <si>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</si>
  <si>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</si>
  <si>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</si>
  <si>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</si>
  <si>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</si>
  <si>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</si>
  <si>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</si>
  <si>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</si>
  <si>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</si>
  <si>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</si>
  <si>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</si>
  <si>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</si>
  <si>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</si>
  <si>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</si>
  <si>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</si>
  <si>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</si>
  <si>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</si>
  <si>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</si>
  <si>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</si>
  <si>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</si>
  <si>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</si>
  <si>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</si>
  <si>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</si>
  <si>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</si>
  <si>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</si>
  <si>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</si>
  <si>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</si>
  <si>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</si>
  <si>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</si>
  <si>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</si>
  <si>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</si>
  <si>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</si>
  <si>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</si>
  <si>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</si>
  <si>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</si>
  <si>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</si>
  <si>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</si>
  <si>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</si>
  <si>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</si>
  <si>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</si>
  <si>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</si>
  <si>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</si>
  <si>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</si>
  <si>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</si>
  <si>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</si>
  <si>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</si>
  <si>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</si>
  <si>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</si>
  <si>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</si>
  <si>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</si>
  <si>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</si>
  <si>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</si>
  <si>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</si>
  <si>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</si>
  <si>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</si>
  <si>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</si>
  <si>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</si>
  <si>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</si>
  <si>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</si>
  <si>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</si>
  <si>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</si>
  <si>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</si>
  <si>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</si>
  <si>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</si>
  <si>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</si>
  <si>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</si>
  <si>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</si>
  <si>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</si>
  <si>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</si>
  <si>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</si>
  <si>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</si>
  <si>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</si>
  <si>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</si>
  <si>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</si>
  <si>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</si>
  <si>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</si>
  <si>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</si>
  <si>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</si>
  <si>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</si>
  <si>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</si>
  <si>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</si>
  <si>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</si>
  <si>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</si>
  <si>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</si>
  <si>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</si>
  <si>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</si>
  <si>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</si>
  <si>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</si>
  <si>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</si>
  <si>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</si>
  <si>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</si>
  <si>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</si>
  <si>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</si>
  <si>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</si>
  <si>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</si>
  <si>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</si>
  <si>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</si>
  <si>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</si>
  <si>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</si>
  <si>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</si>
  <si>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</si>
  <si>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</si>
  <si>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</si>
  <si>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</si>
  <si>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</si>
  <si>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</si>
  <si>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</si>
  <si>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</si>
  <si>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</si>
  <si>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</si>
  <si>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</si>
  <si>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</si>
  <si>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</si>
  <si>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</si>
  <si>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</si>
  <si>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</si>
  <si>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</si>
  <si>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</si>
  <si>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</si>
  <si>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</si>
  <si>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</si>
  <si>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</si>
  <si>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</si>
  <si>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</si>
  <si>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</si>
  <si>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</si>
  <si>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</si>
  <si>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</si>
  <si>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</si>
  <si>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</si>
  <si>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</si>
  <si>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</si>
  <si>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</si>
  <si>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</si>
  <si>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</si>
  <si>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</si>
  <si>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</si>
  <si>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</si>
  <si>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</si>
  <si>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</si>
  <si>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</si>
  <si>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</si>
  <si>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</si>
  <si>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</si>
  <si>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</si>
  <si>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</si>
  <si>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</si>
  <si>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</si>
  <si>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</si>
  <si>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</si>
  <si>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</si>
  <si>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</si>
  <si>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</si>
  <si>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</si>
  <si>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</si>
  <si>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</si>
  <si>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</si>
  <si>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</si>
  <si>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</si>
  <si>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</si>
  <si>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</si>
  <si>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</si>
  <si>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</si>
  <si>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</si>
  <si>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</si>
  <si>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</si>
  <si>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</si>
  <si>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</si>
  <si>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</si>
  <si>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</si>
  <si>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</si>
  <si>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</si>
  <si>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</si>
  <si>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</si>
  <si>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</si>
  <si>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</si>
  <si>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</si>
  <si>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</si>
  <si>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</si>
  <si>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</si>
  <si>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</si>
  <si>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</si>
  <si>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</si>
  <si>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</si>
  <si>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</si>
  <si>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</si>
  <si>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</si>
  <si>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</si>
  <si>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</si>
  <si>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</si>
  <si>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</si>
  <si>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</si>
  <si>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</si>
  <si>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</si>
  <si>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</si>
  <si>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</si>
  <si>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</si>
  <si>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</si>
  <si>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</si>
  <si>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</si>
  <si>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</si>
  <si>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</si>
  <si>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</si>
  <si>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</si>
  <si>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</si>
  <si>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</si>
  <si>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</si>
  <si>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</si>
  <si>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</si>
  <si>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</si>
  <si>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</si>
  <si>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</si>
  <si>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</si>
  <si>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</si>
  <si>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</si>
  <si>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</si>
  <si>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</si>
  <si>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</si>
  <si>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</si>
  <si>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</si>
  <si>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</si>
  <si>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</si>
  <si>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</si>
  <si>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</si>
  <si>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</si>
  <si>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</si>
  <si>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</si>
  <si>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</si>
  <si>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</si>
  <si>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</si>
  <si>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</si>
  <si>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</si>
  <si>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</si>
  <si>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</si>
  <si>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</si>
  <si>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</si>
  <si>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</si>
  <si>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</si>
  <si>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</si>
  <si>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</si>
  <si>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</si>
  <si>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</si>
  <si>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</si>
  <si>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</si>
  <si>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</si>
  <si>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</si>
  <si>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</si>
  <si>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</si>
  <si>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</si>
  <si>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</si>
  <si>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</si>
  <si>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</si>
  <si>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</si>
  <si>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</si>
  <si>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</si>
  <si>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</si>
  <si>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</si>
  <si>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</si>
  <si>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</si>
  <si>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</si>
  <si>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</si>
  <si>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</si>
  <si>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</si>
  <si>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</si>
  <si>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</si>
  <si>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</si>
  <si>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</si>
  <si>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</si>
  <si>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</si>
  <si>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</si>
  <si>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</si>
  <si>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</si>
  <si>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</si>
  <si>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</si>
  <si>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</si>
  <si>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</si>
  <si>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</si>
  <si>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</si>
  <si>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</si>
  <si>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</si>
  <si>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</si>
  <si>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</si>
  <si>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</si>
  <si>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</si>
  <si>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</si>
  <si>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</si>
  <si>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</si>
  <si>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</si>
  <si>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</si>
  <si>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</si>
  <si>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</si>
  <si>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</si>
  <si>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</si>
  <si>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</si>
  <si>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</si>
  <si>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</si>
  <si>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</si>
  <si>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</si>
  <si>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</si>
  <si>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</si>
  <si>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</si>
  <si>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</si>
  <si>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</si>
  <si>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</si>
  <si>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</si>
  <si>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</si>
  <si>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</si>
  <si>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</si>
  <si>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</si>
  <si>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</si>
  <si>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</si>
  <si>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</si>
  <si>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</si>
  <si>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</si>
  <si>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</si>
  <si>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</si>
  <si>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</si>
  <si>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</si>
  <si>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</si>
  <si>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</si>
  <si>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</si>
  <si>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</si>
  <si>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</si>
  <si>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</si>
  <si>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</si>
  <si>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</si>
  <si>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</si>
  <si>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</si>
  <si>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</si>
  <si>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</si>
  <si>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</si>
  <si>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</si>
  <si>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</si>
  <si>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</si>
  <si>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</si>
  <si>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</si>
  <si>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</si>
  <si>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</si>
  <si>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</si>
  <si>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</si>
  <si>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</si>
  <si>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</si>
  <si>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</si>
  <si>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</si>
  <si>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</si>
  <si>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</si>
  <si>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</si>
  <si>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</si>
  <si>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</si>
  <si>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</si>
  <si>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</si>
  <si>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</si>
  <si>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</si>
  <si>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</si>
  <si>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</si>
  <si>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</si>
  <si>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</si>
  <si>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</si>
  <si>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</si>
  <si>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</si>
  <si>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</si>
  <si>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</si>
  <si>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</si>
  <si>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</si>
  <si>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</si>
  <si>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</si>
  <si>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</si>
  <si>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</si>
  <si>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</si>
  <si>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</si>
  <si>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</si>
  <si>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</si>
  <si>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</si>
  <si>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</si>
  <si>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</si>
  <si>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</si>
  <si>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</si>
  <si>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</si>
  <si>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</si>
  <si>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</si>
  <si>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</si>
  <si>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</si>
  <si>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</si>
  <si>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</si>
  <si>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</si>
  <si>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</si>
  <si>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</si>
  <si>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</si>
  <si>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</si>
  <si>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</si>
  <si>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</si>
  <si>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</si>
  <si>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</si>
  <si>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</si>
  <si>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</si>
  <si>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</si>
  <si>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</si>
  <si>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</si>
  <si>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</si>
  <si>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</si>
  <si>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</si>
  <si>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</si>
  <si>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</si>
  <si>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</si>
  <si>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</si>
  <si>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</si>
  <si>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</si>
  <si>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</si>
  <si>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</si>
  <si>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</si>
  <si>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</si>
  <si>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</si>
  <si>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</si>
  <si>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</si>
  <si>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</si>
  <si>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</si>
  <si>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</si>
  <si>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</si>
  <si>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</si>
  <si>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</si>
  <si>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</si>
  <si>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</si>
  <si>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</si>
  <si>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</si>
  <si>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</si>
  <si>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</si>
  <si>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</si>
  <si>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</si>
  <si>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</si>
  <si>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</si>
  <si>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</si>
  <si>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</si>
  <si>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</si>
  <si>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</si>
  <si>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</si>
  <si>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</si>
  <si>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</si>
  <si>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</si>
  <si>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</si>
  <si>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</si>
  <si>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</si>
  <si>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</si>
  <si>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</si>
  <si>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</si>
  <si>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</si>
  <si>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</si>
  <si>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</si>
  <si>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</si>
  <si>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</si>
  <si>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</si>
  <si>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</si>
  <si>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</si>
  <si>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</si>
  <si>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</si>
  <si>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</si>
  <si>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</si>
  <si>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</si>
  <si>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</si>
  <si>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</si>
  <si>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</si>
  <si>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</si>
  <si>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</si>
  <si>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</si>
  <si>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</si>
  <si>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</si>
  <si>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</si>
  <si>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</si>
  <si>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</si>
  <si>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</si>
  <si>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</si>
  <si>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</si>
  <si>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</si>
  <si>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</si>
  <si>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</si>
  <si>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</si>
  <si>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</si>
  <si>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</si>
  <si>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</si>
  <si>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</si>
  <si>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</si>
  <si>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</si>
  <si>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</si>
  <si>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</si>
  <si>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</si>
  <si>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</si>
  <si>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</si>
  <si>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</si>
  <si>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</si>
  <si>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</si>
  <si>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</si>
  <si>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</si>
  <si>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</si>
  <si>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</si>
  <si>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</si>
  <si>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</si>
  <si>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</si>
  <si>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</si>
  <si>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</si>
  <si>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</si>
  <si>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</si>
  <si>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</si>
  <si>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</si>
  <si>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</si>
  <si>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</si>
  <si>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</si>
  <si>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</si>
  <si>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</si>
  <si>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</si>
  <si>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</si>
  <si>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</si>
  <si>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</si>
  <si>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</si>
  <si>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</si>
  <si>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</si>
  <si>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</si>
  <si>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</si>
  <si>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</si>
  <si>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</si>
  <si>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</si>
  <si>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</si>
  <si>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</si>
  <si>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</si>
  <si>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</si>
  <si>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</si>
  <si>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</si>
  <si>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</si>
  <si>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</si>
  <si>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</si>
  <si>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</si>
  <si>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</si>
  <si>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</si>
  <si>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</si>
  <si>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</si>
  <si>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</si>
  <si>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</si>
  <si>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</si>
  <si>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</si>
  <si>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</si>
  <si>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</si>
  <si>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</si>
  <si>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</si>
  <si>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</si>
  <si>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</si>
  <si>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</si>
  <si>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</si>
  <si>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</si>
  <si>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</si>
  <si>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</si>
  <si>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</si>
  <si>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</si>
  <si>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</si>
  <si>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</si>
  <si>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</si>
  <si>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</si>
  <si>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</si>
  <si>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</si>
  <si>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</si>
  <si>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</si>
  <si>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</si>
  <si>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</si>
  <si>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</si>
  <si>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</si>
  <si>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</si>
  <si>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</si>
  <si>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</si>
  <si>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</si>
  <si>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</si>
  <si>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</si>
  <si>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</si>
  <si>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</si>
  <si>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</si>
  <si>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</si>
  <si>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</si>
  <si>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</si>
  <si>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</si>
  <si>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</si>
  <si>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</si>
  <si>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</si>
  <si>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</si>
  <si>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</si>
  <si>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</si>
  <si>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</si>
  <si>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</si>
  <si>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</si>
  <si>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</si>
  <si>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</si>
  <si>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</si>
  <si>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</si>
  <si>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</si>
  <si>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</si>
  <si>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</si>
  <si>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</si>
  <si>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</si>
  <si>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</si>
  <si>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</si>
  <si>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</si>
  <si>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</si>
  <si>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</si>
  <si>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</si>
  <si>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</si>
  <si>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</si>
  <si>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</si>
  <si>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</si>
  <si>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</si>
  <si>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</si>
  <si>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</si>
  <si>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</si>
  <si>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</si>
  <si>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</si>
  <si>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</si>
  <si>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</si>
  <si>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</si>
  <si>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</si>
  <si>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</si>
  <si>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</si>
  <si>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</si>
  <si>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</si>
  <si>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</si>
  <si>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</si>
  <si>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</si>
  <si>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</si>
  <si>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</si>
  <si>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</si>
  <si>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</si>
  <si>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</si>
  <si>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</si>
  <si>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</si>
  <si>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</si>
  <si>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</si>
  <si>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</si>
  <si>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</si>
  <si>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</si>
  <si>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</si>
  <si>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</si>
  <si>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</si>
  <si>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</si>
  <si>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</si>
  <si>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</si>
  <si>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</si>
  <si>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</si>
  <si>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</si>
  <si>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</si>
  <si>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</si>
  <si>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</si>
  <si>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</si>
  <si>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</si>
  <si>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</si>
  <si>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</si>
  <si>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</si>
  <si>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</si>
  <si>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</si>
  <si>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</si>
  <si>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</si>
  <si>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</si>
  <si>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</si>
  <si>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</si>
  <si>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</si>
  <si>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</si>
  <si>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</si>
  <si>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</si>
  <si>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</si>
  <si>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</si>
  <si>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</si>
  <si>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</si>
  <si>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</si>
  <si>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</si>
  <si>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</si>
  <si>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</si>
  <si>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</si>
  <si>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</si>
  <si>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</si>
  <si>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</si>
  <si>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</si>
  <si>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</si>
  <si>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</si>
  <si>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</si>
  <si>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</si>
  <si>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</si>
  <si>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</si>
  <si>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</si>
  <si>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</si>
  <si>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</si>
  <si>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</si>
  <si>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</si>
  <si>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</si>
  <si>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</si>
  <si>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</si>
  <si>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</si>
  <si>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</si>
  <si>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</si>
  <si>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</si>
  <si>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</si>
  <si>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</si>
  <si>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</si>
  <si>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</si>
  <si>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</si>
  <si>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</si>
  <si>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</si>
  <si>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</si>
  <si>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</si>
  <si>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</si>
  <si>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</si>
  <si>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</si>
  <si>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</si>
  <si>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</si>
  <si>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</si>
  <si>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</si>
  <si>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</si>
  <si>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</si>
  <si>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</si>
  <si>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</si>
  <si>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</si>
  <si>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</si>
  <si>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</si>
  <si>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</si>
  <si>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</si>
  <si>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</si>
  <si>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</si>
  <si>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</si>
  <si>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</si>
  <si>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</si>
  <si>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</si>
  <si>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</si>
  <si>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</si>
  <si>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</si>
  <si>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</si>
  <si>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</si>
  <si>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</si>
  <si>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</si>
  <si>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</si>
  <si>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</si>
  <si>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</si>
  <si>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</si>
  <si>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</si>
  <si>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</si>
  <si>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</si>
  <si>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</si>
  <si>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</si>
  <si>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</si>
  <si>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</si>
  <si>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</si>
  <si>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</si>
  <si>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</si>
  <si>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</si>
  <si>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</si>
  <si>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</si>
  <si>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</si>
  <si>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</si>
  <si>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</si>
  <si>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</si>
  <si>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</si>
  <si>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</si>
  <si>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</si>
  <si>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</si>
  <si>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</si>
  <si>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</si>
  <si>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</si>
  <si>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</si>
  <si>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</si>
  <si>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</si>
  <si>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</si>
  <si>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</si>
  <si>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</si>
  <si>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</si>
  <si>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</si>
  <si>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</si>
  <si>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</si>
  <si>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</si>
  <si>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</si>
  <si>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</si>
  <si>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</si>
  <si>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</si>
  <si>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</si>
  <si>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</si>
  <si>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</si>
  <si>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</si>
  <si>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</si>
  <si>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</si>
  <si>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</si>
  <si>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</si>
  <si>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</si>
  <si>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</si>
  <si>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</si>
  <si>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</si>
  <si>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</si>
  <si>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</si>
  <si>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</si>
  <si>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</si>
  <si>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</si>
  <si>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</si>
  <si>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</si>
  <si>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</si>
  <si>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</si>
  <si>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</si>
  <si>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</si>
  <si>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</si>
  <si>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</si>
  <si>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</si>
  <si>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</si>
  <si>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</si>
  <si>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</si>
  <si>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</si>
  <si>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</si>
  <si>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</si>
  <si>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</si>
  <si>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</si>
  <si>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</si>
  <si>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</si>
  <si>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</si>
  <si>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</si>
  <si>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</si>
  <si>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</si>
  <si>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</si>
  <si>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</si>
  <si>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</si>
  <si>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</si>
  <si>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</si>
  <si>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</si>
  <si>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</si>
  <si>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</si>
  <si>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</si>
  <si>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</si>
  <si>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</si>
  <si>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</si>
  <si>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</si>
  <si>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</si>
  <si>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</si>
  <si>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</si>
  <si>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</si>
  <si>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</si>
  <si>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</si>
  <si>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</si>
  <si>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</si>
  <si>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</si>
  <si>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</si>
  <si>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</si>
  <si>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</si>
  <si>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</si>
  <si>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</si>
  <si>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</si>
  <si>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</si>
  <si>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</si>
  <si>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</si>
  <si>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</si>
  <si>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</si>
  <si>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</si>
  <si>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</si>
  <si>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</si>
  <si>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</si>
  <si>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</si>
  <si>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</si>
  <si>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</si>
  <si>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</si>
  <si>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</si>
  <si>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</si>
  <si>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</si>
  <si>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</si>
  <si>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</si>
  <si>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</si>
  <si>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</si>
  <si>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</si>
  <si>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</si>
  <si>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</si>
  <si>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</si>
  <si>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</si>
  <si>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</si>
  <si>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</si>
  <si>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</si>
  <si>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</si>
  <si>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</si>
  <si>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</si>
  <si>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</si>
  <si>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</si>
  <si>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</si>
  <si>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</si>
  <si>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</si>
  <si>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</si>
  <si>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</si>
  <si>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</si>
  <si>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</si>
  <si>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</si>
  <si>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</si>
  <si>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</si>
  <si>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</si>
  <si>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</si>
  <si>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</si>
  <si>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</si>
  <si>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</si>
  <si>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</si>
  <si>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</si>
  <si>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</si>
  <si>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</si>
  <si>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</si>
  <si>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</si>
  <si>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</si>
  <si>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</si>
  <si>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</si>
  <si>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</si>
  <si>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</si>
  <si>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</si>
  <si>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</si>
  <si>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</si>
  <si>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</si>
  <si>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</si>
  <si>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</si>
  <si>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</si>
  <si>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</si>
  <si>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</si>
  <si>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</si>
  <si>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</si>
  <si>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</si>
  <si>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</si>
  <si>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</si>
  <si>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</si>
  <si>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</si>
  <si>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</si>
  <si>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</si>
  <si>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</si>
  <si>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</si>
  <si>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</si>
  <si>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</si>
  <si>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</si>
  <si>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</si>
  <si>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</si>
  <si>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</si>
  <si>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</si>
  <si>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</si>
  <si>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</si>
  <si>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</si>
  <si>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</si>
  <si>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</si>
  <si>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</si>
  <si>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</si>
  <si>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</si>
  <si>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</si>
  <si>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</si>
  <si>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</si>
  <si>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</si>
  <si>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</si>
  <si>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</si>
  <si>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</si>
  <si>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</si>
  <si>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</si>
  <si>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</si>
  <si>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</si>
  <si>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</si>
  <si>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</si>
  <si>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</si>
  <si>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</si>
  <si>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</si>
  <si>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</si>
  <si>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</si>
  <si>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</si>
  <si>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</si>
  <si>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</si>
  <si>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</si>
  <si>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</si>
  <si>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</si>
  <si>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</si>
  <si>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</si>
  <si>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</si>
  <si>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</si>
  <si>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</si>
  <si>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</si>
  <si>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</si>
  <si>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</si>
  <si>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</si>
  <si>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</si>
  <si>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</si>
  <si>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</si>
  <si>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</si>
  <si>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</si>
  <si>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</si>
  <si>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</si>
  <si>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</si>
  <si>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</si>
  <si>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</si>
  <si>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</si>
  <si>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</si>
  <si>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</si>
  <si>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</si>
  <si>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</si>
  <si>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</si>
  <si>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</si>
  <si>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</si>
  <si>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</si>
  <si>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</si>
  <si>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</si>
  <si>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</si>
  <si>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</si>
  <si>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</si>
  <si>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</si>
  <si>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</si>
  <si>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</si>
  <si>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</si>
  <si>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</si>
  <si>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</si>
  <si>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</si>
  <si>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</si>
  <si>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</si>
  <si>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</si>
  <si>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</si>
  <si>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</si>
  <si>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</si>
  <si>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</si>
  <si>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</si>
  <si>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</si>
  <si>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</si>
  <si>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</si>
  <si>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</si>
  <si>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</si>
  <si>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</si>
  <si>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</si>
  <si>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</si>
  <si>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</si>
  <si>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</si>
  <si>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</si>
  <si>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</si>
  <si>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</si>
  <si>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</si>
  <si>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</si>
  <si>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</si>
  <si>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</si>
  <si>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</si>
  <si>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</si>
  <si>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</si>
  <si>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</si>
  <si>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</si>
  <si>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</si>
  <si>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</si>
  <si>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</si>
  <si>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</si>
  <si>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</si>
  <si>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</si>
  <si>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</si>
  <si>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</si>
  <si>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</si>
  <si>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</si>
  <si>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</si>
  <si>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</si>
  <si>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</si>
  <si>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</si>
  <si>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</si>
  <si>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</si>
  <si>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</si>
  <si>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</si>
  <si>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</si>
  <si>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</si>
  <si>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</si>
  <si>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</si>
  <si>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</si>
  <si>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</si>
  <si>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</si>
  <si>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</si>
  <si>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</si>
  <si>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</si>
  <si>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</si>
  <si>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</si>
  <si>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</si>
  <si>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</si>
  <si>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</si>
  <si>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</si>
  <si>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</si>
  <si>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</si>
  <si>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</si>
  <si>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</si>
  <si>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</si>
  <si>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</si>
  <si>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</si>
  <si>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</si>
  <si>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</si>
  <si>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</si>
  <si>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</si>
  <si>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</si>
  <si>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</si>
  <si>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</si>
  <si>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</si>
  <si>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</si>
  <si>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</si>
  <si>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</si>
  <si>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</si>
  <si>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</si>
  <si>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</si>
  <si>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</si>
  <si>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</si>
  <si>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</si>
  <si>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</si>
  <si>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</si>
  <si>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</si>
  <si>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</si>
  <si>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</si>
  <si>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</si>
  <si>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</si>
  <si>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</si>
  <si>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</si>
  <si>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</si>
  <si>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</si>
  <si>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</si>
  <si>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</si>
  <si>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</si>
  <si>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</si>
  <si>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</si>
  <si>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</si>
  <si>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</si>
  <si>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</si>
  <si>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</si>
  <si>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</si>
  <si>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</si>
  <si>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</si>
  <si>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</si>
  <si>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</si>
  <si>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</si>
  <si>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</si>
  <si>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</si>
  <si>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</si>
  <si>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</si>
  <si>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</si>
  <si>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</si>
  <si>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</si>
  <si>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</si>
  <si>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</si>
  <si>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</si>
  <si>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</si>
  <si>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</si>
  <si>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</si>
  <si>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</si>
  <si>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</si>
  <si>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</si>
  <si>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</si>
  <si>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</si>
  <si>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</si>
  <si>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</si>
  <si>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</si>
  <si>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</si>
  <si>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</si>
  <si>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</si>
  <si>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</si>
  <si>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</si>
  <si>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</si>
  <si>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</si>
  <si>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</si>
  <si>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</si>
  <si>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</si>
  <si>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</si>
  <si>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</si>
  <si>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</si>
  <si>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</si>
  <si>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</si>
  <si>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</si>
  <si>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</si>
  <si>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</si>
  <si>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</si>
  <si>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</si>
  <si>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</si>
  <si>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</si>
  <si>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</si>
  <si>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</si>
  <si>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</si>
  <si>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</si>
  <si>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</si>
  <si>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</si>
  <si>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</si>
  <si>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</si>
  <si>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</si>
  <si>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</si>
  <si>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</si>
  <si>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</si>
  <si>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</si>
  <si>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</si>
  <si>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</si>
  <si>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</si>
  <si>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</si>
  <si>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</si>
  <si>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</si>
  <si>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</si>
  <si>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</si>
  <si>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</si>
  <si>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</si>
  <si>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</si>
  <si>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</si>
  <si>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</si>
  <si>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</si>
  <si>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</si>
  <si>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</si>
  <si>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</si>
  <si>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</si>
  <si>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</si>
  <si>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</si>
  <si>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</si>
  <si>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</si>
  <si>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</si>
  <si>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</si>
  <si>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</si>
  <si>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</si>
  <si>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</si>
  <si>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</si>
  <si>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</si>
  <si>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</si>
  <si>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</si>
  <si>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</si>
  <si>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</si>
  <si>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</si>
  <si>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</si>
  <si>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</si>
  <si>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</si>
  <si>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</si>
  <si>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</si>
  <si>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</si>
  <si>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</si>
  <si>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</si>
  <si>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</si>
  <si>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</si>
  <si>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</si>
  <si>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</si>
  <si>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</si>
  <si>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</si>
  <si>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</si>
  <si>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</si>
  <si>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</si>
  <si>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</si>
  <si>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</si>
  <si>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</si>
  <si>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</si>
  <si>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</si>
  <si>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</si>
  <si>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</si>
  <si>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</si>
  <si>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</si>
  <si>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</si>
  <si>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</si>
  <si>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</si>
  <si>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</si>
  <si>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</si>
  <si>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</si>
  <si>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</si>
  <si>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</si>
  <si>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</si>
  <si>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</si>
  <si>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</si>
  <si>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</si>
  <si>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</si>
  <si>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</si>
  <si>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</si>
  <si>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</si>
  <si>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</si>
  <si>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</si>
  <si>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</si>
  <si>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</si>
  <si>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</si>
  <si>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</si>
  <si>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</si>
  <si>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</si>
  <si>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</si>
  <si>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</si>
  <si>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</si>
  <si>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</si>
  <si>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</si>
  <si>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</si>
  <si>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</si>
  <si>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</si>
  <si>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</si>
  <si>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</si>
  <si>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</si>
  <si>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</si>
  <si>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</si>
  <si>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</si>
  <si>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</si>
  <si>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</si>
  <si>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</si>
  <si>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</si>
  <si>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</si>
  <si>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</si>
  <si>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</si>
  <si>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</si>
  <si>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</si>
  <si>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</si>
  <si>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</si>
  <si>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</si>
  <si>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</si>
  <si>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</si>
  <si>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</si>
  <si>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</si>
  <si>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</si>
  <si>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</si>
  <si>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</si>
  <si>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</si>
  <si>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</si>
  <si>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</si>
  <si>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</si>
  <si>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</si>
  <si>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</si>
  <si>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</si>
  <si>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</si>
  <si>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</si>
  <si>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</si>
  <si>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</si>
  <si>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</si>
  <si>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</si>
  <si>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</si>
  <si>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</si>
  <si>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</si>
  <si>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</si>
  <si>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</si>
  <si>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</si>
  <si>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</si>
  <si>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</si>
  <si>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</si>
  <si>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</si>
  <si>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</si>
  <si>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</si>
  <si>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</si>
  <si>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</si>
  <si>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</si>
  <si>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</si>
  <si>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</si>
  <si>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</si>
  <si>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</si>
  <si>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</si>
  <si>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</si>
  <si>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</si>
  <si>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</si>
  <si>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</si>
  <si>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</si>
  <si>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</si>
  <si>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</si>
  <si>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</si>
  <si>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</si>
  <si>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</si>
  <si>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</si>
  <si>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</si>
  <si>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</si>
  <si>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</si>
  <si>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</si>
  <si>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</si>
  <si>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</si>
  <si>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</si>
  <si>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</si>
  <si>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</si>
  <si>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</si>
  <si>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</si>
  <si>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</si>
  <si>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</si>
  <si>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</si>
  <si>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</si>
  <si>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</si>
  <si>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</si>
  <si>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</si>
  <si>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</si>
  <si>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</si>
  <si>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</si>
  <si>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</si>
  <si>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</si>
  <si>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</si>
  <si>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</si>
  <si>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</si>
  <si>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</si>
  <si>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</si>
  <si>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</si>
  <si>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</si>
  <si>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</si>
  <si>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</si>
  <si>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</si>
  <si>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</si>
  <si>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</si>
  <si>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</si>
  <si>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</si>
  <si>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</si>
  <si>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</si>
  <si>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</si>
  <si>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</si>
  <si>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</si>
  <si>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</si>
  <si>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</si>
  <si>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</si>
  <si>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</si>
  <si>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</si>
  <si>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</si>
  <si>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</si>
  <si>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</si>
  <si>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</si>
  <si>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</si>
  <si>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</si>
  <si>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</si>
  <si>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</si>
  <si>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</si>
  <si>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</si>
  <si>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</si>
  <si>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</si>
  <si>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</si>
  <si>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</si>
  <si>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</si>
  <si>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</si>
  <si>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</si>
  <si>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</si>
  <si>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</si>
  <si>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</si>
  <si>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</si>
  <si>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</si>
  <si>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</si>
  <si>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</si>
  <si>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</si>
  <si>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</si>
  <si>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</si>
  <si>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</si>
  <si>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</si>
  <si>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</si>
  <si>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</si>
  <si>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</si>
  <si>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</si>
  <si>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</si>
  <si>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</si>
  <si>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</si>
  <si>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</si>
  <si>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</si>
  <si>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</si>
  <si>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</si>
  <si>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</si>
  <si>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</si>
  <si>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</si>
  <si>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</si>
  <si>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</si>
  <si>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</si>
  <si>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</si>
  <si>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</si>
  <si>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</si>
  <si>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</si>
  <si>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</si>
  <si>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</si>
  <si>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</si>
  <si>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</si>
  <si>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</si>
  <si>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</si>
  <si>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</si>
  <si>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</si>
  <si>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</si>
  <si>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</si>
  <si>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</si>
  <si>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</si>
  <si>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</si>
  <si>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</si>
  <si>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</si>
  <si>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</si>
  <si>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</si>
  <si>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</si>
  <si>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</si>
  <si>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</si>
  <si>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</si>
  <si>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</si>
  <si>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</si>
  <si>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</si>
  <si>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</si>
  <si>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</si>
  <si>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</si>
  <si>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</si>
  <si>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</si>
  <si>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</si>
  <si>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</si>
  <si>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</si>
  <si>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</si>
  <si>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</si>
  <si>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</si>
  <si>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</si>
  <si>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</si>
  <si>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</si>
  <si>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</si>
  <si>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</si>
  <si>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</si>
  <si>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</si>
  <si>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</si>
  <si>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</si>
  <si>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</si>
  <si>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</si>
  <si>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</si>
  <si>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</si>
  <si>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</si>
  <si>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</si>
  <si>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</si>
  <si>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</si>
  <si>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</si>
  <si>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</si>
  <si>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</si>
  <si>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</si>
  <si>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</si>
  <si>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</si>
  <si>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</si>
  <si>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</si>
  <si>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</si>
  <si>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</si>
  <si>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</si>
  <si>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</si>
  <si>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</si>
  <si>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</si>
  <si>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</si>
  <si>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</si>
  <si>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</si>
  <si>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</si>
  <si>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</si>
  <si>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</si>
  <si>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</si>
  <si>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</si>
  <si>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</si>
  <si>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</si>
  <si>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</si>
  <si>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</si>
  <si>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</si>
  <si>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</si>
  <si>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</si>
  <si>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</si>
  <si>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</si>
  <si>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</si>
  <si>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</si>
  <si>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</si>
  <si>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</si>
  <si>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</si>
  <si>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</si>
  <si>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</si>
  <si>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</si>
  <si>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</si>
  <si>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</si>
  <si>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</si>
  <si>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</si>
  <si>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</si>
  <si>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</si>
  <si>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</si>
  <si>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</si>
  <si>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</si>
  <si>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</si>
  <si>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</si>
  <si>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</si>
  <si>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</si>
  <si>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</si>
  <si>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</si>
  <si>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</si>
  <si>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</si>
  <si>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</si>
  <si>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</si>
  <si>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</si>
  <si>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</si>
  <si>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</si>
  <si>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</si>
  <si>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</si>
  <si>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</si>
  <si>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</si>
  <si>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</si>
  <si>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</si>
  <si>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</si>
  <si>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</si>
  <si>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</si>
  <si>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</si>
  <si>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</si>
  <si>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</si>
  <si>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</si>
  <si>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</si>
  <si>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</si>
  <si>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</si>
  <si>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</si>
  <si>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</si>
  <si>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</si>
  <si>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</si>
  <si>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</si>
  <si>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</si>
  <si>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</si>
  <si>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</si>
  <si>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</si>
  <si>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</si>
  <si>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</si>
  <si>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</si>
  <si>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</si>
  <si>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</si>
  <si>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</si>
  <si>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</si>
  <si>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</si>
  <si>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</si>
  <si>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</si>
  <si>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</si>
  <si>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</si>
  <si>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</si>
  <si>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</si>
  <si>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</si>
  <si>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</si>
  <si>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</si>
  <si>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</si>
  <si>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</si>
  <si>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</si>
  <si>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</si>
  <si>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</si>
  <si>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</si>
  <si>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</si>
  <si>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</si>
  <si>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</si>
  <si>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</si>
  <si>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</si>
  <si>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</si>
  <si>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</si>
  <si>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</si>
  <si>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</si>
  <si>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</si>
  <si>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</si>
  <si>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</si>
  <si>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</si>
  <si>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</si>
  <si>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</si>
  <si>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</si>
  <si>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</si>
  <si>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</si>
  <si>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</si>
  <si>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</si>
  <si>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</si>
  <si>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</si>
  <si>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</si>
  <si>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</si>
  <si>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</si>
  <si>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</si>
  <si>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</si>
  <si>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</si>
  <si>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</si>
  <si>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</si>
  <si>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</si>
  <si>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</si>
  <si>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</si>
  <si>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</si>
  <si>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</si>
  <si>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</si>
  <si>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</si>
  <si>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</si>
  <si>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</si>
  <si>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</si>
  <si>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</si>
  <si>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</si>
  <si>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</si>
  <si>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</si>
  <si>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</si>
  <si>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</si>
  <si>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</si>
  <si>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</si>
  <si>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</si>
  <si>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</si>
  <si>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</si>
  <si>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</si>
  <si>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</si>
  <si>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</si>
  <si>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</si>
  <si>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</si>
  <si>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</si>
  <si>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</si>
  <si>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</si>
  <si>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</si>
  <si>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</si>
  <si>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</si>
  <si>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</si>
  <si>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</si>
  <si>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</si>
  <si>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</si>
  <si>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</si>
  <si>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</si>
  <si>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</si>
  <si>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</si>
  <si>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</si>
  <si>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</si>
  <si>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</si>
  <si>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</si>
  <si>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</si>
  <si>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</si>
  <si>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</si>
  <si>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</si>
  <si>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</si>
  <si>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</si>
  <si>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</si>
  <si>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</si>
  <si>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</si>
  <si>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</si>
  <si>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</si>
  <si>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</si>
  <si>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</si>
  <si>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</si>
  <si>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</si>
  <si>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</si>
  <si>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</si>
  <si>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</si>
  <si>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</si>
  <si>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</si>
  <si>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</si>
  <si>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</si>
  <si>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</si>
  <si>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</si>
  <si>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</si>
  <si>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</si>
  <si>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</si>
  <si>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</si>
  <si>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</si>
  <si>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</si>
  <si>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</si>
  <si>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</si>
  <si>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</si>
  <si>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</si>
  <si>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</si>
  <si>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</si>
  <si>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</si>
  <si>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</si>
  <si>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</si>
  <si>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</si>
  <si>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</si>
  <si>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</si>
  <si>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</si>
  <si>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</si>
  <si>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</si>
  <si>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</si>
  <si>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</si>
  <si>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</si>
  <si>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</si>
  <si>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</si>
  <si>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</si>
  <si>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</si>
  <si>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</si>
  <si>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</si>
  <si>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</si>
  <si>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</si>
  <si>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</si>
  <si>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</si>
  <si>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</si>
  <si>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</si>
  <si>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</si>
  <si>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</si>
  <si>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</si>
  <si>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</si>
  <si>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</si>
  <si>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</si>
  <si>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</si>
  <si>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</si>
  <si>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</si>
  <si>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</si>
  <si>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</si>
  <si>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</si>
  <si>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</si>
  <si>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</si>
  <si>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</si>
  <si>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</si>
  <si>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</si>
  <si>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</si>
  <si>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</si>
  <si>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</si>
  <si>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</si>
  <si>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</si>
  <si>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</si>
  <si>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</si>
  <si>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</si>
  <si>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</si>
  <si>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</si>
  <si>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</si>
  <si>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</si>
  <si>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</si>
  <si>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</si>
  <si>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</si>
  <si>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</si>
  <si>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</si>
  <si>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</si>
  <si>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</si>
  <si>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</si>
  <si>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</si>
  <si>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</si>
  <si>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</si>
  <si>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</si>
  <si>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</si>
  <si>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</si>
  <si>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</si>
  <si>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</si>
  <si>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</si>
  <si>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</si>
  <si>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</si>
  <si>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</si>
  <si>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</si>
  <si>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</si>
  <si>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</si>
  <si>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</si>
  <si>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</si>
  <si>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</si>
  <si>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</si>
  <si>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</si>
  <si>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</si>
  <si>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</si>
  <si>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</si>
  <si>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</si>
  <si>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</si>
  <si>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</si>
  <si>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</si>
  <si>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</si>
  <si>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</si>
  <si>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</si>
  <si>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</si>
  <si>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</si>
  <si>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</si>
  <si>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</si>
  <si>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</si>
  <si>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</si>
  <si>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</si>
  <si>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</si>
  <si>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</si>
  <si>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</si>
  <si>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</si>
  <si>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</si>
  <si>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</si>
  <si>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</si>
  <si>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</si>
  <si>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</si>
  <si>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</si>
  <si>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</si>
  <si>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</si>
  <si>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</si>
  <si>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</si>
  <si>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</si>
  <si>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</si>
  <si>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</si>
  <si>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</si>
  <si>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</si>
  <si>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</si>
  <si>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</si>
  <si>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</si>
  <si>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</si>
  <si>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</si>
  <si>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</si>
  <si>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</si>
  <si>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</si>
  <si>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</si>
  <si>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</si>
  <si>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</si>
  <si>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</si>
  <si>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</si>
  <si>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</si>
  <si>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</si>
  <si>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</si>
  <si>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</si>
  <si>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</si>
  <si>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</si>
  <si>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</si>
  <si>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</si>
  <si>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</si>
  <si>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</si>
  <si>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</si>
  <si>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</si>
  <si>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</si>
  <si>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</si>
  <si>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</si>
  <si>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</si>
  <si>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</si>
  <si>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</si>
  <si>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</si>
  <si>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</si>
  <si>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</si>
  <si>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</si>
  <si>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</si>
  <si>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</si>
  <si>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</si>
  <si>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</si>
  <si>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</si>
  <si>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</si>
  <si>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</si>
  <si>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</si>
  <si>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</si>
  <si>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</si>
  <si>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</si>
  <si>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</si>
  <si>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</si>
  <si>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</si>
  <si>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</si>
  <si>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</si>
  <si>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</si>
  <si>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</si>
  <si>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</si>
  <si>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</si>
  <si>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</si>
  <si>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</si>
  <si>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</si>
  <si>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</si>
  <si>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</si>
  <si>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</si>
  <si>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</si>
  <si>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</si>
  <si>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</si>
  <si>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</si>
  <si>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</si>
  <si>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</si>
  <si>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</si>
  <si>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</si>
  <si>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</si>
  <si>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</si>
  <si>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</si>
  <si>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</si>
  <si>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</si>
  <si>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</si>
  <si>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</si>
  <si>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</si>
  <si>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</si>
  <si>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</si>
  <si>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</si>
  <si>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</si>
  <si>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</si>
  <si>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</si>
  <si>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</si>
  <si>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</si>
  <si>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</si>
  <si>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</si>
  <si>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</si>
  <si>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</si>
  <si>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</si>
  <si>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</si>
  <si>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</si>
  <si>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</si>
  <si>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</si>
  <si>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</si>
  <si>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</si>
  <si>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</si>
  <si>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</si>
  <si>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</si>
  <si>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</si>
  <si>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</si>
  <si>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</si>
  <si>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</si>
  <si>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</si>
  <si>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</si>
  <si>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</si>
  <si>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</si>
  <si>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</si>
  <si>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</si>
  <si>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</si>
  <si>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</si>
  <si>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</si>
  <si>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</si>
  <si>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</si>
  <si>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</si>
  <si>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</si>
  <si>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</si>
  <si>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</si>
  <si>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</si>
  <si>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</si>
  <si>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</si>
  <si>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</si>
  <si>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</si>
  <si>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</si>
  <si>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</si>
  <si>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</si>
  <si>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</si>
  <si>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</si>
  <si>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</si>
  <si>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</si>
  <si>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</si>
  <si>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</si>
  <si>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</si>
  <si>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</si>
  <si>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</si>
  <si>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</si>
  <si>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</si>
  <si>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</si>
  <si>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</si>
  <si>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</si>
  <si>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</si>
  <si>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</si>
  <si>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</si>
  <si>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</si>
  <si>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</si>
  <si>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</si>
  <si>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</si>
  <si>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</si>
  <si>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</si>
  <si>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</si>
  <si>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</si>
  <si>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</si>
  <si>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</si>
  <si>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</si>
  <si>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</si>
  <si>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</si>
  <si>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</si>
  <si>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</si>
  <si>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</si>
  <si>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</si>
  <si>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</si>
  <si>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</si>
  <si>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</si>
  <si>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</si>
  <si>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</si>
  <si>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</si>
  <si>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</si>
  <si>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</si>
  <si>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</si>
  <si>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</si>
  <si>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</si>
  <si>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</si>
  <si>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</si>
  <si>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</si>
  <si>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</si>
  <si>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</si>
  <si>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</si>
  <si>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</si>
  <si>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</si>
  <si>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</si>
  <si>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</si>
  <si>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</si>
  <si>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</si>
  <si>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</si>
  <si>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</si>
  <si>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</si>
  <si>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</si>
  <si>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</si>
  <si>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</si>
  <si>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</si>
  <si>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</si>
  <si>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</si>
  <si>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</si>
  <si>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</si>
  <si>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</si>
  <si>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</si>
  <si>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</si>
  <si>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</si>
  <si>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</si>
  <si>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</si>
  <si>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</si>
  <si>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</si>
  <si>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</si>
  <si>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</si>
  <si>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</si>
  <si>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</si>
  <si>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</si>
  <si>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</si>
  <si>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</si>
  <si>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</si>
  <si>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</si>
  <si>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</si>
  <si>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</si>
  <si>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</si>
  <si>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</si>
  <si>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</si>
  <si>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</si>
  <si>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</si>
  <si>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</si>
  <si>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</si>
  <si>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</si>
  <si>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</si>
  <si>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</si>
  <si>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</si>
  <si>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</si>
  <si>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</si>
  <si>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</si>
  <si>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</si>
  <si>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</si>
  <si>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</si>
  <si>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</si>
  <si>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</si>
  <si>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</si>
  <si>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</si>
  <si>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</si>
  <si>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</si>
  <si>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</si>
  <si>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</si>
  <si>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</si>
  <si>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</si>
  <si>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</si>
  <si>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</si>
  <si>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</si>
  <si>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</si>
  <si>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</si>
  <si>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</si>
  <si>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</si>
  <si>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</si>
  <si>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</si>
  <si>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</si>
  <si>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</si>
  <si>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</si>
  <si>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</si>
  <si>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</si>
  <si>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</si>
  <si>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</si>
  <si>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</si>
  <si>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</si>
  <si>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</si>
  <si>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</si>
  <si>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</si>
  <si>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</si>
  <si>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</si>
  <si>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</si>
  <si>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</si>
  <si>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</si>
  <si>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</si>
  <si>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</si>
  <si>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</si>
  <si>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</si>
  <si>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</si>
  <si>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</si>
  <si>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</si>
  <si>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</si>
  <si>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</si>
  <si>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</si>
  <si>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</si>
  <si>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</si>
  <si>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</si>
  <si>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</si>
  <si>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</si>
  <si>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</si>
  <si>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</si>
  <si>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</si>
  <si>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</si>
  <si>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</si>
  <si>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</si>
  <si>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</si>
  <si>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</si>
  <si>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</si>
  <si>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</si>
  <si>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</si>
  <si>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</si>
  <si>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</si>
  <si>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</si>
  <si>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</si>
  <si>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</si>
  <si>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</si>
  <si>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</si>
  <si>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</si>
  <si>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</si>
  <si>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</si>
  <si>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</si>
  <si>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</si>
  <si>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</si>
  <si>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</si>
  <si>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</si>
  <si>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</si>
  <si>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</si>
  <si>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</si>
  <si>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</si>
  <si>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</si>
  <si>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</si>
  <si>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</si>
  <si>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</si>
  <si>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</si>
  <si>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</si>
  <si>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</si>
  <si>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</si>
  <si>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</si>
  <si>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</si>
  <si>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</si>
  <si>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</si>
  <si>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</si>
  <si>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</si>
  <si>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</si>
  <si>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</si>
  <si>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</si>
  <si>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</si>
  <si>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</si>
  <si>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</si>
  <si>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</si>
  <si>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</si>
  <si>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</si>
  <si>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</si>
  <si>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</si>
  <si>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</si>
  <si>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</si>
  <si>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</si>
  <si>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</si>
  <si>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</si>
  <si>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</si>
  <si>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</si>
  <si>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</si>
  <si>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</si>
  <si>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</si>
  <si>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</si>
  <si>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</si>
  <si>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</si>
  <si>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</si>
  <si>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</si>
  <si>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</si>
  <si>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</si>
  <si>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</si>
  <si>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</si>
  <si>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</si>
  <si>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</si>
  <si>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</si>
  <si>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</si>
  <si>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</si>
  <si>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</si>
  <si>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</si>
  <si>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</si>
  <si>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</si>
  <si>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</si>
  <si>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</si>
  <si>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</si>
  <si>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</si>
  <si>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</si>
  <si>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</si>
  <si>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</si>
  <si>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</si>
  <si>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</si>
  <si>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</si>
  <si>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</si>
  <si>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</si>
  <si>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</si>
  <si>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</si>
  <si>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</si>
  <si>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</si>
  <si>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</si>
  <si>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</si>
  <si>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</si>
  <si>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</si>
  <si>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</si>
  <si>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</si>
  <si>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</si>
  <si>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</si>
  <si>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</si>
  <si>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</si>
  <si>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</si>
  <si>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</si>
  <si>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</si>
  <si>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</si>
  <si>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</si>
  <si>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</si>
  <si>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</si>
  <si>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</si>
  <si>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</si>
  <si>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</si>
  <si>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</si>
  <si>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</si>
  <si>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</si>
  <si>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</si>
  <si>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</si>
  <si>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</si>
  <si>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</si>
  <si>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</si>
  <si>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</si>
  <si>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</si>
  <si>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</si>
  <si>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</si>
  <si>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</si>
  <si>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</si>
  <si>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</si>
  <si>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</si>
  <si>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</si>
  <si>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</si>
  <si>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</si>
  <si>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</si>
  <si>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</si>
  <si>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</si>
  <si>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</si>
  <si>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</si>
  <si>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</si>
  <si>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</si>
  <si>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</si>
  <si>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</si>
  <si>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</si>
  <si>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</si>
  <si>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</si>
  <si>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</si>
  <si>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</si>
  <si>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</si>
  <si>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</si>
  <si>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</si>
  <si>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</si>
  <si>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</si>
  <si>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</si>
  <si>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</si>
  <si>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</si>
  <si>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</si>
  <si>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</si>
  <si>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</si>
  <si>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</si>
  <si>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</si>
  <si>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</si>
  <si>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</si>
  <si>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</si>
  <si>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</si>
  <si>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</si>
  <si>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</si>
  <si>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</si>
  <si>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</si>
  <si>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</si>
  <si>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</si>
  <si>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</si>
  <si>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</si>
  <si>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</si>
  <si>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</si>
  <si>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</si>
  <si>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</si>
  <si>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</si>
  <si>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</si>
  <si>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</si>
  <si>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</si>
  <si>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</si>
  <si>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</si>
  <si>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</si>
  <si>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</si>
  <si>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</si>
  <si>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</si>
  <si>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</si>
  <si>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</si>
  <si>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</si>
  <si>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</si>
  <si>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</si>
  <si>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</si>
  <si>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</si>
  <si>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</si>
  <si>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</si>
  <si>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</si>
  <si>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</si>
  <si>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</si>
  <si>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</si>
  <si>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</si>
  <si>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</si>
  <si>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</si>
  <si>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</si>
  <si>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</si>
  <si>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</si>
  <si>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</si>
  <si>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</si>
  <si>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</si>
  <si>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</si>
  <si>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</si>
  <si>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</si>
  <si>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</si>
  <si>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</si>
  <si>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</si>
  <si>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</si>
  <si>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</si>
  <si>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</si>
  <si>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</si>
  <si>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</si>
  <si>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</si>
  <si>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</si>
  <si>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</si>
  <si>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</si>
  <si>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</si>
  <si>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</si>
  <si>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</si>
  <si>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</si>
  <si>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</si>
  <si>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</si>
  <si>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</si>
  <si>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</si>
  <si>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</si>
  <si>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</si>
  <si>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</si>
  <si>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</si>
  <si>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</si>
  <si>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</si>
  <si>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</si>
  <si>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</si>
  <si>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</si>
  <si>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</si>
  <si>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</si>
  <si>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</si>
  <si>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</si>
  <si>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</si>
  <si>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</si>
  <si>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</si>
  <si>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</si>
  <si>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</si>
  <si>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</si>
  <si>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</si>
  <si>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</si>
  <si>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</si>
  <si>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</si>
  <si>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</si>
  <si>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</si>
  <si>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</si>
  <si>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</si>
  <si>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</si>
  <si>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</si>
  <si>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</si>
  <si>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</si>
  <si>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</si>
  <si>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</si>
  <si>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</si>
  <si>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</si>
  <si>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</si>
  <si>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</si>
  <si>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</si>
  <si>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</si>
  <si>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</si>
  <si>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</si>
  <si>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</si>
  <si>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</si>
  <si>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</si>
  <si>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</si>
  <si>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</si>
  <si>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</si>
  <si>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</si>
  <si>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</si>
  <si>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</si>
  <si>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</si>
  <si>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</si>
  <si>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</si>
  <si>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</si>
  <si>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</si>
  <si>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</si>
  <si>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</si>
  <si>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</si>
  <si>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</si>
  <si>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</si>
  <si>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</si>
  <si>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</si>
  <si>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</si>
  <si>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</si>
  <si>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</si>
  <si>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</si>
  <si>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</si>
  <si>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</si>
  <si>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</si>
  <si>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</si>
  <si>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</si>
  <si>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</si>
  <si>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</si>
  <si>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</si>
  <si>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</si>
  <si>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</si>
  <si>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</si>
  <si>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</si>
  <si>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</si>
  <si>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</si>
  <si>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</si>
  <si>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</si>
  <si>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</si>
  <si>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</si>
  <si>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</si>
  <si>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</si>
  <si>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</si>
  <si>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</si>
  <si>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</si>
  <si>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</si>
  <si>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</si>
  <si>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</si>
  <si>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</si>
  <si>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</si>
  <si>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</si>
  <si>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</si>
  <si>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</si>
  <si>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</si>
  <si>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</si>
  <si>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</si>
  <si>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</si>
  <si>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</si>
  <si>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</si>
  <si>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</si>
  <si>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</si>
  <si>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</si>
  <si>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</si>
  <si>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</si>
  <si>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</si>
  <si>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</si>
  <si>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</si>
  <si>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</si>
  <si>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</si>
  <si>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</si>
  <si>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</si>
  <si>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</si>
  <si>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</si>
  <si>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</si>
  <si>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</si>
  <si>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</si>
  <si>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</si>
  <si>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</si>
  <si>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</si>
  <si>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</si>
  <si>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</si>
  <si>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</si>
  <si>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</si>
  <si>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</si>
  <si>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</si>
  <si>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</si>
  <si>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</si>
  <si>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</si>
  <si>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</si>
  <si>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</si>
  <si>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</si>
  <si>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</si>
  <si>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</si>
  <si>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</si>
  <si>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</si>
  <si>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</si>
  <si>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</si>
  <si>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</si>
  <si>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</si>
  <si>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</si>
  <si>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</si>
  <si>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</si>
  <si>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</si>
  <si>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</si>
  <si>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</si>
  <si>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</si>
  <si>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</si>
  <si>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</si>
  <si>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</si>
  <si>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</si>
  <si>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</si>
  <si>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</si>
  <si>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</si>
  <si>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</si>
  <si>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</si>
  <si>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</si>
  <si>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</si>
  <si>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</si>
  <si>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</si>
  <si>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</si>
  <si>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</si>
  <si>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</si>
  <si>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</si>
  <si>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</si>
  <si>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</si>
  <si>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</si>
  <si>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</si>
  <si>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</si>
  <si>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</si>
  <si>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</si>
  <si>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</si>
  <si>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</si>
  <si>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</si>
  <si>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</si>
  <si>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</si>
  <si>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</si>
  <si>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</si>
  <si>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</si>
  <si>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</si>
  <si>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</si>
  <si>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</si>
  <si>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</si>
  <si>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</si>
  <si>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</si>
  <si>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</si>
  <si>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</si>
  <si>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</si>
  <si>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</si>
  <si>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</si>
  <si>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</si>
  <si>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</si>
  <si>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</si>
  <si>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</si>
  <si>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</si>
  <si>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</si>
  <si>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</si>
  <si>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</si>
  <si>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</si>
  <si>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</si>
  <si>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</si>
  <si>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</si>
  <si>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</si>
  <si>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</si>
  <si>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</si>
  <si>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</si>
  <si>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</si>
  <si>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</si>
  <si>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</si>
  <si>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</si>
  <si>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</si>
  <si>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</si>
  <si>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</si>
  <si>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</si>
  <si>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</si>
  <si>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</si>
  <si>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</si>
  <si>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</si>
  <si>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</si>
  <si>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</si>
  <si>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</si>
  <si>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</si>
  <si>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</si>
  <si>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</si>
  <si>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</si>
  <si>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</si>
  <si>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</si>
  <si>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</si>
  <si>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</si>
  <si>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</si>
  <si>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</si>
  <si>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</si>
  <si>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</si>
  <si>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</si>
  <si>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</si>
  <si>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</si>
  <si>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</si>
  <si>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</si>
  <si>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</si>
  <si>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</si>
  <si>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</si>
  <si>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</si>
  <si>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</si>
  <si>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</si>
  <si>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</si>
  <si>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</si>
  <si>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</si>
  <si>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</si>
  <si>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</si>
  <si>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</si>
  <si>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</si>
  <si>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</si>
  <si>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</si>
  <si>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</si>
  <si>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</si>
  <si>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</si>
  <si>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</si>
  <si>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</si>
  <si>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</si>
  <si>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</si>
  <si>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</si>
  <si>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</si>
  <si>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</si>
  <si>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</si>
  <si>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</si>
  <si>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</si>
  <si>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</si>
  <si>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</si>
  <si>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</si>
  <si>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</si>
  <si>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</si>
  <si>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</si>
  <si>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</si>
  <si>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</si>
  <si>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</si>
  <si>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</si>
  <si>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</si>
  <si>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</si>
  <si>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</si>
  <si>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</si>
  <si>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</si>
  <si>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</si>
  <si>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</si>
  <si>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</si>
  <si>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</si>
  <si>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</si>
  <si>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</si>
  <si>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</si>
  <si>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</si>
  <si>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</si>
  <si>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</si>
  <si>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</si>
  <si>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</si>
  <si>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</si>
  <si>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</si>
  <si>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</si>
  <si>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</si>
  <si>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</si>
  <si>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</si>
  <si>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</si>
  <si>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</si>
  <si>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</si>
  <si>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</si>
  <si>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</si>
  <si>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</si>
  <si>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</si>
  <si>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</si>
  <si>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</si>
  <si>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</si>
  <si>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</si>
  <si>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</si>
  <si>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</si>
  <si>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</si>
  <si>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</si>
  <si>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</si>
  <si>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</si>
  <si>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</si>
  <si>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</si>
  <si>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</si>
  <si>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</si>
  <si>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</si>
  <si>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</si>
  <si>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</si>
  <si>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</si>
  <si>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</si>
  <si>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</si>
  <si>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</si>
  <si>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</si>
  <si>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</si>
  <si>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</si>
  <si>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</si>
  <si>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</si>
  <si>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</si>
  <si>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</si>
  <si>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</si>
  <si>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</si>
  <si>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</si>
  <si>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</si>
  <si>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</si>
  <si>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</si>
  <si>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</si>
  <si>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</si>
  <si>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</si>
  <si>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</si>
  <si>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</si>
  <si>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</si>
  <si>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</si>
  <si>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</si>
  <si>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</si>
  <si>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</si>
  <si>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</si>
  <si>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</si>
  <si>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</si>
  <si>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</si>
  <si>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</si>
  <si>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</si>
  <si>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</si>
  <si>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</si>
  <si>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</si>
  <si>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</si>
  <si>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</si>
  <si>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</si>
  <si>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</si>
  <si>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</si>
  <si>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</si>
  <si>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</si>
  <si>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</si>
  <si>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</si>
  <si>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</si>
  <si>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</si>
  <si>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</si>
  <si>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</si>
  <si>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</si>
  <si>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</si>
  <si>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</si>
  <si>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</si>
  <si>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</si>
  <si>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</si>
  <si>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</si>
  <si>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</si>
  <si>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</si>
  <si>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</si>
  <si>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</si>
  <si>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</si>
  <si>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</si>
  <si>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</si>
  <si>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</si>
  <si>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</si>
  <si>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</si>
  <si>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</si>
  <si>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</si>
  <si>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</si>
  <si>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</si>
  <si>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</si>
  <si>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</si>
  <si>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</si>
  <si>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</si>
  <si>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</si>
  <si>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</si>
  <si>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</si>
  <si>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</si>
  <si>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</si>
  <si>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</si>
  <si>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</si>
  <si>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</si>
  <si>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</si>
  <si>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</si>
  <si>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</si>
  <si>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</si>
  <si>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</si>
  <si>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</si>
  <si>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</si>
  <si>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</si>
  <si>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</si>
  <si>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</si>
  <si>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</si>
  <si>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</si>
  <si>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</si>
  <si>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</si>
  <si>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</si>
  <si>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</si>
  <si>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</si>
  <si>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</si>
  <si>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</si>
  <si>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</si>
  <si>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</si>
  <si>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</si>
  <si>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</si>
  <si>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</si>
  <si>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</si>
  <si>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</si>
  <si>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</si>
  <si>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</si>
  <si>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</si>
  <si>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</si>
  <si>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</si>
  <si>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</si>
  <si>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</si>
  <si>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</si>
  <si>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</si>
  <si>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</si>
  <si>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</si>
  <si>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</si>
  <si>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</si>
  <si>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</si>
  <si>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</si>
  <si>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</si>
  <si>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</si>
  <si>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</si>
  <si>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</si>
  <si>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</si>
  <si>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</si>
  <si>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</si>
  <si>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</si>
  <si>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</si>
  <si>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</si>
  <si>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</si>
  <si>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</si>
  <si>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</si>
  <si>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</si>
  <si>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</si>
  <si>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</si>
  <si>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</si>
  <si>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</si>
  <si>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</si>
  <si>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</si>
  <si>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</si>
  <si>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</si>
  <si>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</si>
  <si>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</si>
  <si>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</si>
  <si>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</si>
  <si>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</si>
  <si>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</si>
  <si>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</si>
  <si>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</si>
  <si>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</si>
  <si>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</si>
  <si>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</si>
  <si>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</si>
  <si>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</si>
  <si>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</si>
  <si>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</si>
  <si>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</si>
  <si>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</si>
  <si>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</si>
  <si>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</si>
  <si>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</si>
  <si>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</si>
  <si>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</si>
  <si>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</si>
  <si>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</si>
  <si>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</si>
  <si>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</si>
  <si>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</si>
  <si>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</si>
  <si>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</si>
  <si>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</si>
  <si>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</si>
  <si>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</si>
  <si>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</si>
  <si>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</si>
  <si>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</si>
  <si>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</si>
  <si>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</si>
  <si>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</si>
  <si>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</si>
  <si>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</si>
  <si>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</si>
  <si>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</si>
  <si>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</si>
  <si>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</si>
  <si>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</si>
  <si>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</si>
  <si>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</si>
  <si>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</si>
  <si>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</si>
  <si>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</si>
  <si>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</si>
  <si>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</si>
  <si>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</si>
  <si>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</si>
  <si>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</si>
  <si>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</si>
  <si>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</si>
  <si>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</si>
  <si>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</si>
  <si>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</si>
  <si>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</si>
  <si>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</si>
  <si>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</si>
  <si>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</si>
  <si>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</si>
  <si>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</si>
  <si>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</si>
  <si>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</si>
  <si>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</si>
  <si>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</si>
  <si>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</si>
  <si>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</si>
  <si>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</si>
  <si>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</si>
  <si>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</si>
  <si>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</si>
  <si>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</si>
  <si>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</si>
  <si>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</si>
  <si>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</si>
  <si>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</si>
  <si>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</si>
  <si>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</si>
  <si>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</si>
  <si>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</si>
  <si>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</si>
  <si>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</si>
  <si>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</si>
  <si>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</si>
  <si>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</si>
  <si>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</si>
  <si>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</si>
  <si>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</si>
  <si>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</si>
  <si>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</si>
  <si>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</si>
  <si>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</si>
  <si>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</si>
  <si>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</si>
  <si>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</si>
  <si>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</si>
  <si>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</si>
  <si>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</si>
  <si>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</si>
  <si>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</si>
  <si>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</si>
  <si>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</si>
  <si>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</si>
  <si>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</si>
  <si>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</si>
  <si>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</si>
  <si>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</si>
  <si>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</si>
  <si>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</si>
  <si>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</si>
  <si>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</si>
  <si>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</si>
  <si>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</si>
  <si>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</si>
  <si>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</si>
  <si>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</si>
  <si>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</si>
  <si>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</si>
  <si>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</si>
  <si>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</si>
  <si>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</si>
  <si>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</si>
  <si>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</si>
  <si>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</si>
  <si>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</si>
  <si>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</si>
  <si>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</si>
  <si>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</si>
  <si>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</si>
  <si>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</si>
  <si>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</si>
  <si>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</si>
  <si>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</si>
  <si>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</si>
  <si>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</si>
  <si>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</si>
  <si>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</si>
  <si>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</si>
  <si>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</si>
  <si>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</si>
  <si>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</si>
  <si>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</si>
  <si>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</si>
  <si>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</si>
  <si>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</si>
  <si>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</si>
  <si>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</si>
  <si>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</si>
  <si>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</si>
  <si>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</si>
  <si>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</si>
  <si>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</si>
  <si>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</si>
  <si>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</si>
  <si>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</si>
  <si>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</si>
  <si>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</si>
  <si>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</si>
  <si>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</si>
  <si>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</si>
  <si>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</si>
  <si>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</si>
  <si>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</si>
  <si>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</si>
  <si>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</si>
  <si>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</si>
  <si>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</si>
  <si>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</si>
  <si>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</si>
  <si>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</si>
  <si>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</si>
  <si>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</si>
  <si>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</si>
  <si>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</si>
  <si>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</si>
  <si>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</si>
  <si>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</si>
  <si>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</si>
  <si>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</si>
  <si>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</si>
  <si>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</si>
  <si>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</si>
  <si>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</si>
  <si>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</si>
  <si>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</si>
  <si>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</si>
  <si>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</si>
  <si>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</si>
  <si>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</si>
  <si>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</si>
  <si>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</si>
  <si>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</si>
  <si>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</si>
  <si>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</si>
  <si>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</si>
  <si>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</si>
  <si>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</si>
  <si>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</si>
  <si>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</si>
  <si>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</si>
  <si>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</si>
  <si>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</si>
  <si>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</si>
  <si>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</si>
  <si>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</si>
  <si>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</si>
  <si>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</si>
  <si>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</si>
  <si>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</si>
  <si>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</si>
  <si>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</si>
  <si>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</si>
  <si>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</si>
  <si>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</si>
  <si>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</si>
  <si>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</si>
  <si>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</si>
  <si>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</si>
  <si>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</si>
  <si>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</si>
  <si>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</si>
  <si>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</si>
  <si>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</si>
  <si>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</si>
  <si>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</si>
  <si>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</si>
  <si>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</si>
  <si>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</si>
  <si>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</si>
  <si>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</si>
  <si>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</si>
  <si>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</si>
  <si>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</si>
  <si>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</si>
  <si>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</si>
  <si>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</si>
  <si>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</si>
  <si>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</si>
  <si>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</si>
  <si>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</si>
  <si>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</si>
  <si>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</si>
  <si>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</si>
  <si>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</si>
  <si>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</si>
  <si>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</si>
  <si>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</si>
  <si>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</si>
  <si>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</si>
  <si>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</si>
  <si>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</si>
  <si>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</si>
  <si>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</si>
  <si>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</si>
  <si>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</si>
  <si>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</si>
  <si>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</si>
  <si>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</si>
  <si>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</si>
  <si>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</si>
  <si>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</si>
  <si>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</si>
  <si>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</si>
  <si>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</si>
  <si>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</si>
  <si>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</si>
  <si>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</si>
  <si>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</si>
  <si>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</si>
  <si>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</si>
  <si>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</si>
  <si>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</si>
  <si>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</si>
  <si>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</si>
  <si>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</si>
  <si>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</si>
  <si>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</si>
  <si>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</si>
  <si>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</si>
  <si>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</si>
  <si>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</si>
  <si>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</si>
  <si>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</si>
  <si>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</si>
  <si>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</si>
  <si>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</si>
  <si>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</si>
  <si>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</si>
  <si>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</si>
  <si>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</si>
  <si>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</si>
  <si>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</si>
  <si>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</si>
  <si>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</si>
  <si>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</si>
  <si>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</si>
  <si>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</si>
  <si>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</si>
  <si>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</si>
  <si>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</si>
  <si>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</si>
  <si>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</si>
  <si>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</si>
  <si>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</si>
  <si>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</si>
  <si>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</si>
  <si>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</si>
  <si>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</si>
  <si>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</si>
  <si>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</si>
  <si>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</si>
  <si>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</si>
  <si>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</si>
  <si>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</si>
  <si>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</si>
  <si>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</si>
  <si>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</si>
  <si>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</si>
  <si>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</si>
  <si>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</si>
  <si>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</si>
  <si>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</si>
  <si>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</si>
  <si>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</si>
  <si>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</si>
  <si>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</si>
  <si>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</si>
  <si>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</si>
  <si>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</si>
  <si>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</si>
  <si>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</si>
  <si>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</si>
  <si>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</si>
  <si>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</si>
  <si>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</si>
  <si>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</si>
  <si>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</si>
  <si>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</si>
  <si>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</si>
  <si>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</si>
  <si>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</si>
  <si>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</si>
  <si>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</si>
  <si>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</si>
  <si>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</si>
  <si>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</si>
  <si>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</si>
  <si>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</si>
  <si>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</si>
  <si>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</si>
  <si>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</si>
  <si>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</si>
  <si>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</si>
  <si>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</si>
  <si>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</si>
  <si>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</si>
  <si>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</si>
  <si>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</si>
  <si>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</si>
  <si>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</si>
  <si>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</si>
  <si>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</si>
  <si>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</si>
  <si>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</si>
  <si>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</si>
  <si>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</si>
  <si>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</si>
  <si>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</si>
  <si>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</si>
  <si>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</si>
  <si>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</si>
  <si>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</si>
  <si>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</si>
  <si>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</si>
  <si>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</si>
  <si>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</si>
  <si>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</si>
  <si>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</si>
  <si>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</si>
  <si>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</si>
  <si>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</si>
  <si>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</si>
  <si>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</si>
  <si>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</si>
  <si>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</si>
  <si>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</si>
  <si>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</si>
  <si>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</si>
  <si>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</si>
  <si>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</si>
  <si>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</si>
  <si>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</si>
  <si>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</si>
  <si>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</si>
  <si>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</si>
  <si>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</si>
  <si>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</si>
  <si>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</si>
  <si>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</si>
  <si>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</si>
  <si>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</si>
  <si>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</si>
  <si>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</si>
  <si>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</si>
  <si>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</si>
  <si>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</si>
  <si>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</si>
  <si>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</si>
  <si>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</si>
  <si>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</si>
  <si>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</si>
  <si>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</si>
  <si>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</si>
  <si>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</si>
  <si>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</si>
  <si>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</si>
  <si>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</si>
  <si>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</si>
  <si>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</si>
  <si>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</si>
  <si>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</si>
  <si>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</si>
  <si>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</si>
  <si>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</si>
  <si>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</si>
  <si>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</si>
  <si>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</si>
  <si>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</si>
  <si>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</si>
  <si>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</si>
  <si>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</si>
  <si>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</si>
  <si>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</si>
  <si>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</si>
  <si>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</si>
  <si>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</si>
  <si>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</si>
  <si>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</si>
  <si>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</si>
  <si>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</si>
  <si>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</si>
  <si>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</si>
  <si>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</si>
  <si>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</si>
  <si>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</si>
  <si>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</si>
  <si>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</si>
  <si>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</si>
  <si>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</si>
  <si>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</si>
  <si>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</si>
  <si>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</si>
  <si>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</si>
  <si>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</si>
  <si>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</si>
  <si>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</si>
  <si>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</si>
  <si>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</si>
  <si>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</si>
  <si>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</si>
  <si>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</si>
  <si>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</si>
  <si>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</si>
  <si>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</si>
  <si>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</si>
  <si>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</si>
  <si>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</si>
  <si>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</si>
  <si>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</si>
  <si>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</si>
  <si>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</si>
  <si>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</si>
  <si>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</si>
  <si>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</si>
  <si>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</si>
  <si>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</si>
  <si>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</si>
  <si>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</si>
  <si>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</si>
  <si>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</si>
  <si>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</si>
  <si>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</si>
  <si>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</si>
  <si>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</si>
  <si>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</si>
  <si>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</si>
  <si>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</si>
  <si>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</si>
  <si>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</si>
  <si>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</si>
  <si>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</si>
  <si>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</si>
  <si>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</si>
  <si>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</si>
  <si>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</si>
  <si>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</si>
  <si>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</si>
  <si>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</si>
  <si>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</si>
  <si>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</si>
  <si>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</si>
  <si>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</si>
  <si>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</si>
  <si>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</si>
  <si>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</si>
  <si>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</si>
  <si>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</si>
  <si>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</si>
  <si>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</si>
  <si>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</si>
  <si>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</si>
  <si>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</si>
  <si>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</si>
  <si>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</si>
  <si>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</si>
  <si>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</si>
  <si>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</si>
  <si>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</si>
  <si>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</si>
  <si>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</si>
  <si>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</si>
  <si>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</si>
  <si>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</si>
  <si>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</si>
  <si>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</si>
  <si>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</si>
  <si>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</si>
  <si>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</si>
  <si>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</si>
  <si>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</si>
  <si>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</si>
  <si>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</si>
  <si>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</si>
  <si>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</si>
  <si>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</si>
  <si>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</si>
  <si>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</si>
  <si>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</si>
  <si>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</si>
  <si>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</si>
  <si>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</si>
  <si>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</si>
  <si>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</si>
  <si>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</si>
  <si>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</si>
  <si>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</si>
  <si>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</si>
  <si>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</si>
  <si>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</si>
  <si>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</si>
  <si>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</si>
  <si>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</si>
  <si>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</si>
  <si>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</si>
  <si>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</si>
  <si>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</si>
  <si>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</si>
  <si>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</si>
  <si>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</si>
  <si>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</si>
  <si>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</si>
  <si>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</si>
  <si>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</si>
  <si>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</si>
  <si>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</si>
  <si>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</si>
  <si>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</si>
  <si>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</si>
  <si>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</si>
  <si>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</si>
  <si>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</si>
  <si>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</si>
  <si>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</si>
  <si>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</si>
  <si>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</si>
  <si>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</si>
  <si>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</si>
  <si>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</si>
  <si>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</si>
  <si>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</si>
  <si>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</si>
  <si>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</si>
  <si>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</si>
  <si>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</si>
  <si>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</si>
  <si>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</si>
  <si>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</si>
  <si>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</si>
  <si>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</si>
  <si>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</si>
  <si>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</si>
  <si>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</si>
  <si>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</si>
  <si>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</si>
  <si>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</si>
  <si>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</si>
  <si>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</si>
  <si>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</si>
  <si>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</si>
  <si>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</si>
  <si>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</si>
  <si>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</si>
  <si>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</si>
  <si>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</si>
  <si>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</si>
  <si>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</si>
  <si>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</si>
  <si>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</si>
  <si>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</si>
  <si>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</si>
  <si>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</si>
  <si>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</si>
  <si>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</si>
  <si>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</si>
  <si>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</si>
  <si>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</si>
  <si>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</si>
  <si>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</si>
  <si>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</si>
  <si>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</si>
  <si>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</si>
  <si>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</si>
  <si>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</si>
  <si>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</si>
  <si>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</si>
  <si>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</si>
  <si>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</si>
  <si>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</si>
  <si>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</si>
  <si>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</si>
  <si>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</si>
  <si>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</si>
  <si>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</si>
  <si>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</si>
  <si>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</si>
  <si>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</si>
  <si>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</si>
  <si>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</si>
  <si>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</si>
  <si>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</si>
  <si>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</si>
  <si>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</si>
  <si>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</si>
  <si>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</si>
  <si>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</si>
  <si>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</si>
  <si>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</si>
  <si>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</si>
  <si>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</si>
  <si>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</si>
  <si>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</si>
  <si>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</si>
  <si>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</si>
  <si>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</si>
  <si>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</si>
  <si>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</si>
  <si>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</si>
  <si>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</si>
  <si>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</si>
  <si>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</si>
  <si>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</si>
  <si>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</si>
  <si>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</si>
  <si>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</si>
  <si>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</si>
  <si>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</si>
  <si>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</si>
  <si>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</si>
  <si>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</si>
  <si>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</si>
  <si>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</si>
  <si>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</si>
  <si>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</si>
  <si>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</si>
  <si>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</si>
  <si>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</si>
  <si>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</si>
  <si>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</si>
  <si>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</si>
  <si>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</si>
  <si>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</si>
  <si>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</si>
  <si>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</si>
  <si>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</si>
  <si>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</si>
  <si>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</si>
  <si>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</si>
  <si>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</si>
  <si>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</si>
  <si>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</si>
  <si>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</si>
  <si>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</si>
  <si>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</si>
  <si>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</si>
  <si>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</si>
  <si>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</si>
  <si>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</si>
  <si>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</si>
  <si>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</si>
  <si>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</si>
  <si>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</si>
  <si>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</si>
  <si>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</si>
  <si>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</si>
  <si>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</si>
  <si>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</si>
  <si>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</si>
  <si>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</si>
  <si>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</si>
  <si>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</si>
  <si>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</si>
  <si>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</si>
  <si>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</si>
  <si>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</si>
  <si>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</si>
  <si>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</si>
  <si>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</si>
  <si>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</si>
  <si>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</si>
  <si>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</si>
  <si>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</si>
  <si>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</si>
  <si>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</si>
  <si>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</si>
  <si>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</si>
  <si>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</si>
  <si>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</si>
  <si>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</si>
  <si>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</si>
  <si>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</si>
  <si>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</si>
  <si>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</si>
  <si>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</si>
  <si>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</si>
  <si>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</si>
  <si>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</si>
  <si>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</si>
  <si>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</si>
  <si>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</si>
  <si>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</si>
  <si>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</si>
  <si>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</si>
  <si>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</si>
  <si>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</si>
  <si>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</si>
  <si>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</si>
  <si>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</si>
  <si>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</si>
  <si>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</si>
  <si>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</si>
  <si>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</si>
  <si>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</si>
  <si>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</si>
  <si>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</si>
  <si>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</si>
  <si>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</si>
  <si>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</si>
  <si>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</si>
  <si>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</si>
  <si>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</si>
  <si>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</si>
  <si>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</si>
  <si>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</si>
  <si>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</si>
  <si>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</si>
  <si>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</si>
  <si>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</si>
  <si>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</si>
  <si>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</si>
  <si>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</si>
  <si>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</si>
  <si>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</si>
  <si>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</si>
  <si>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</si>
  <si>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</si>
  <si>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</si>
  <si>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</si>
  <si>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</si>
  <si>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</si>
  <si>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</si>
  <si>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</si>
  <si>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</si>
  <si>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</si>
  <si>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</si>
  <si>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</si>
  <si>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</si>
  <si>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</si>
  <si>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</si>
  <si>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</si>
  <si>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</si>
  <si>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</si>
  <si>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</si>
  <si>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</si>
  <si>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</si>
  <si>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</si>
  <si>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</si>
  <si>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</si>
  <si>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</si>
  <si>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</si>
  <si>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</si>
  <si>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</si>
  <si>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</si>
  <si>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</si>
  <si>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</si>
  <si>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</si>
  <si>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</si>
  <si>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</si>
  <si>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</si>
  <si>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</si>
  <si>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</si>
  <si>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</si>
  <si>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</si>
  <si>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</si>
  <si>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</si>
  <si>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</si>
  <si>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</si>
  <si>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</si>
  <si>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</si>
  <si>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</si>
  <si>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</si>
  <si>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</si>
  <si>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</si>
  <si>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</si>
  <si>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</si>
  <si>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</si>
  <si>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</si>
  <si>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</si>
  <si>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</si>
  <si>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</si>
  <si>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</si>
  <si>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</si>
  <si>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</si>
  <si>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</si>
  <si>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</si>
  <si>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</si>
  <si>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</si>
  <si>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</si>
  <si>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</si>
  <si>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</si>
  <si>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</si>
  <si>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</si>
  <si>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</si>
  <si>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</si>
  <si>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</si>
  <si>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</si>
  <si>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</si>
  <si>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</si>
  <si>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</si>
  <si>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</si>
  <si>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</si>
  <si>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</si>
  <si>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</si>
  <si>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</si>
  <si>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</si>
  <si>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</si>
  <si>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</si>
  <si>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</si>
  <si>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</si>
  <si>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</si>
  <si>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</si>
  <si>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</si>
  <si>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</si>
  <si>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</si>
  <si>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</si>
  <si>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</si>
  <si>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</si>
  <si>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</si>
  <si>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</si>
  <si>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</si>
  <si>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</si>
  <si>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</si>
  <si>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</si>
  <si>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</si>
  <si>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</si>
  <si>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</si>
  <si>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</si>
  <si>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</si>
  <si>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</si>
  <si>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</si>
  <si>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</si>
  <si>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</si>
  <si>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</si>
  <si>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</si>
  <si>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</si>
  <si>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</si>
  <si>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</si>
  <si>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</si>
  <si>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</si>
  <si>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</si>
  <si>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</si>
  <si>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</si>
  <si>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</si>
  <si>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</si>
  <si>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</si>
  <si>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</si>
  <si>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</si>
  <si>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</si>
  <si>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</si>
  <si>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</si>
  <si>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</si>
  <si>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</si>
  <si>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</si>
  <si>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</si>
  <si>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</si>
  <si>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</si>
  <si>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</si>
  <si>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</si>
  <si>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</si>
  <si>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</si>
  <si>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</si>
  <si>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</si>
  <si>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</si>
  <si>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</si>
  <si>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</si>
  <si>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</si>
  <si>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</si>
  <si>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</si>
  <si>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</si>
  <si>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</si>
  <si>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</si>
  <si>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</si>
  <si>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</si>
  <si>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</si>
  <si>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</si>
  <si>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</si>
  <si>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</si>
  <si>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</si>
  <si>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</si>
  <si>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</si>
  <si>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</si>
  <si>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</si>
  <si>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</si>
  <si>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</si>
  <si>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</si>
  <si>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</si>
  <si>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</si>
  <si>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</si>
  <si>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</si>
  <si>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</si>
  <si>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</si>
  <si>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</si>
  <si>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</si>
  <si>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</si>
  <si>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</si>
  <si>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</si>
  <si>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</si>
  <si>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</si>
  <si>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</si>
  <si>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</si>
  <si>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</si>
  <si>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</si>
  <si>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</si>
  <si>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</si>
  <si>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</si>
  <si>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</si>
  <si>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</si>
  <si>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</si>
  <si>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</si>
  <si>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</si>
  <si>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</si>
  <si>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</si>
  <si>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</si>
  <si>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</si>
  <si>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</si>
  <si>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</si>
  <si>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</si>
  <si>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</si>
  <si>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</si>
  <si>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</si>
  <si>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</si>
  <si>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</si>
  <si>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</si>
  <si>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</si>
  <si>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</si>
  <si>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</si>
  <si>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</si>
  <si>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</si>
  <si>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</si>
  <si>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</si>
  <si>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</si>
  <si>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</si>
  <si>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</si>
  <si>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</si>
  <si>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</si>
  <si>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</si>
  <si>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</si>
  <si>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</si>
  <si>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</si>
  <si>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</si>
  <si>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</si>
  <si>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</si>
  <si>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</si>
  <si>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</si>
  <si>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</si>
  <si>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</si>
  <si>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</si>
  <si>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</si>
  <si>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</si>
  <si>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</si>
  <si>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</si>
  <si>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</si>
  <si>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</si>
  <si>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</si>
  <si>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</si>
  <si>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</si>
  <si>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</si>
  <si>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</si>
  <si>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</si>
  <si>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</si>
  <si>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</si>
  <si>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</si>
  <si>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</si>
  <si>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</si>
  <si>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</si>
  <si>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</si>
  <si>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</si>
  <si>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</si>
  <si>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</si>
  <si>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</si>
  <si>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</si>
  <si>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</si>
  <si>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</si>
  <si>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</si>
  <si>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</si>
  <si>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</si>
  <si>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</si>
  <si>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</si>
  <si>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</si>
  <si>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</si>
  <si>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</si>
  <si>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</si>
  <si>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</si>
  <si>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</si>
  <si>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</si>
  <si>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</si>
  <si>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</si>
  <si>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</si>
  <si>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</si>
  <si>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</si>
  <si>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</si>
  <si>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</si>
  <si>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</si>
  <si>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</si>
  <si>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</si>
  <si>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</si>
  <si>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</si>
  <si>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</si>
  <si>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</si>
  <si>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</si>
  <si>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</si>
  <si>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</si>
  <si>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</si>
  <si>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</si>
  <si>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</si>
  <si>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</si>
  <si>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</si>
  <si>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</si>
  <si>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</si>
  <si>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</si>
  <si>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</si>
  <si>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</si>
  <si>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</si>
  <si>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</si>
  <si>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</si>
  <si>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</si>
  <si>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</si>
  <si>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</si>
  <si>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</si>
  <si>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</si>
  <si>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</si>
  <si>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</si>
  <si>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</si>
  <si>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</si>
  <si>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</si>
  <si>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</si>
  <si>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</si>
  <si>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</si>
  <si>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</si>
  <si>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</si>
  <si>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</si>
  <si>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</si>
  <si>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</si>
  <si>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</si>
  <si>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</si>
  <si>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</si>
  <si>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</si>
  <si>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</si>
  <si>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</si>
  <si>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</si>
  <si>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</si>
  <si>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</si>
  <si>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</si>
  <si>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</si>
  <si>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</si>
  <si>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</si>
  <si>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</si>
  <si>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</si>
  <si>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</si>
  <si>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</si>
  <si>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</si>
  <si>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</si>
  <si>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</si>
  <si>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</si>
  <si>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</si>
  <si>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</si>
  <si>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</si>
  <si>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</si>
  <si>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</si>
  <si>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</si>
  <si>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</si>
  <si>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</si>
  <si>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</si>
  <si>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</si>
  <si>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</si>
  <si>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</si>
  <si>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</si>
  <si>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</si>
  <si>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</si>
  <si>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</si>
  <si>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</si>
  <si>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</si>
  <si>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</si>
  <si>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</si>
  <si>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</si>
  <si>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</si>
  <si>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</si>
  <si>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</si>
  <si>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</si>
  <si>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</si>
  <si>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</si>
  <si>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</si>
  <si>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</si>
  <si>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</si>
  <si>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</si>
  <si>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</si>
  <si>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</si>
  <si>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</si>
  <si>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</si>
  <si>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</si>
  <si>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</si>
  <si>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</si>
  <si>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</si>
  <si>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</si>
  <si>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</si>
  <si>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</si>
  <si>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</si>
  <si>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</si>
  <si>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</si>
  <si>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</si>
  <si>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</si>
  <si>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</si>
  <si>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</si>
  <si>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</si>
  <si>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</si>
  <si>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</si>
  <si>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</si>
  <si>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</si>
  <si>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</si>
  <si>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</si>
  <si>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</si>
  <si>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</si>
  <si>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</si>
  <si>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</si>
  <si>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</si>
  <si>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</si>
  <si>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</si>
  <si>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</si>
  <si>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</si>
  <si>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</si>
  <si>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</si>
  <si>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</si>
  <si>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</si>
  <si>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</si>
  <si>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</si>
  <si>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</si>
  <si>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</si>
  <si>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</si>
  <si>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</si>
  <si>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</si>
  <si>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</si>
  <si>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</si>
  <si>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</si>
  <si>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</si>
  <si>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</si>
  <si>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</si>
  <si>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</si>
  <si>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</si>
  <si>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</si>
  <si>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</si>
  <si>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</si>
  <si>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</si>
  <si>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</si>
  <si>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</si>
  <si>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</si>
  <si>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</si>
  <si>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</si>
  <si>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</si>
  <si>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</si>
  <si>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</si>
  <si>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</si>
  <si>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</si>
  <si>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</si>
  <si>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</si>
  <si>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</si>
  <si>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</si>
  <si>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</si>
  <si>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</si>
  <si>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</si>
  <si>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</si>
  <si>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</si>
  <si>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</si>
  <si>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</si>
  <si>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</si>
  <si>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</si>
  <si>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</si>
  <si>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</si>
  <si>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</si>
  <si>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</si>
  <si>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</si>
  <si>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</si>
  <si>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</si>
  <si>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</si>
  <si>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</si>
  <si>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</si>
  <si>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</si>
  <si>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</si>
  <si>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</si>
  <si>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</si>
  <si>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</si>
  <si>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</si>
  <si>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</si>
  <si>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</si>
  <si>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</si>
  <si>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</si>
  <si>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</si>
  <si>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</si>
  <si>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</si>
  <si>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</si>
  <si>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</si>
  <si>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</si>
  <si>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</si>
  <si>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</si>
  <si>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</si>
  <si>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</si>
  <si>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</si>
  <si>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</si>
  <si>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</si>
  <si>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</si>
  <si>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</si>
  <si>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</si>
  <si>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</si>
  <si>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</si>
  <si>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</si>
  <si>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</si>
  <si>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</si>
  <si>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</si>
  <si>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</si>
  <si>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</si>
  <si>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</si>
  <si>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</si>
  <si>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</si>
  <si>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</si>
  <si>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</si>
  <si>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</si>
  <si>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</si>
  <si>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</si>
  <si>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</si>
  <si>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</si>
  <si>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</si>
  <si>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</si>
  <si>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</si>
  <si>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</si>
  <si>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</si>
  <si>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</si>
  <si>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</si>
  <si>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</si>
  <si>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</si>
  <si>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</si>
  <si>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</si>
  <si>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</si>
  <si>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</si>
  <si>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</si>
  <si>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</si>
  <si>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</si>
  <si>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</si>
  <si>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</si>
  <si>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</si>
  <si>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</si>
  <si>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</si>
  <si>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</si>
  <si>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</si>
  <si>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</si>
  <si>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</si>
  <si>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</si>
  <si>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</si>
  <si>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</si>
  <si>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</si>
  <si>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</si>
  <si>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</si>
  <si>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</si>
  <si>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</si>
  <si>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</si>
  <si>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</si>
  <si>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</si>
  <si>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</si>
  <si>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</si>
  <si>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</si>
  <si>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</si>
  <si>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</si>
  <si>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</si>
  <si>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</si>
  <si>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</si>
  <si>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</si>
  <si>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</si>
  <si>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</si>
  <si>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</si>
  <si>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</si>
  <si>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</si>
  <si>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</si>
  <si>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</si>
  <si>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</si>
  <si>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</si>
  <si>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</si>
  <si>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</si>
  <si>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</si>
  <si>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</si>
  <si>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</si>
  <si>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</si>
  <si>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</si>
  <si>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</si>
  <si>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</si>
  <si>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</si>
  <si>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</si>
  <si>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</si>
  <si>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</si>
  <si>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</si>
  <si>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</si>
  <si>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</si>
  <si>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</si>
  <si>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</si>
  <si>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</si>
  <si>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</si>
  <si>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</si>
  <si>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</si>
  <si>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</si>
  <si>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</si>
  <si>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</si>
  <si>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</si>
  <si>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</si>
  <si>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</si>
  <si>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</si>
  <si>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</si>
  <si>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</si>
  <si>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</si>
  <si>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</si>
  <si>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</si>
  <si>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</si>
  <si>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</si>
  <si>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</si>
  <si>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</si>
  <si>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</si>
  <si>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</si>
  <si>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</si>
  <si>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</si>
  <si>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</si>
  <si>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</si>
  <si>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</si>
  <si>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</si>
  <si>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</si>
  <si>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</si>
  <si>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</si>
  <si>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</si>
  <si>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</si>
  <si>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</si>
  <si>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</si>
  <si>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</si>
  <si>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</si>
  <si>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</si>
  <si>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</si>
  <si>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</si>
  <si>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</si>
  <si>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</si>
  <si>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</si>
  <si>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</si>
  <si>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</si>
  <si>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</si>
  <si>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</si>
  <si>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</si>
  <si>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</si>
  <si>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</si>
  <si>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</si>
  <si>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</si>
  <si>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</si>
  <si>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</si>
  <si>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</si>
  <si>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</si>
  <si>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</si>
  <si>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</si>
  <si>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</si>
  <si>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</si>
  <si>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</si>
  <si>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</si>
  <si>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</si>
  <si>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</si>
  <si>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</si>
  <si>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</si>
  <si>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</si>
  <si>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</si>
  <si>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</si>
  <si>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</si>
  <si>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</si>
  <si>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</si>
  <si>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</si>
  <si>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</si>
  <si>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</si>
  <si>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</si>
  <si>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</si>
  <si>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</si>
  <si>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</si>
  <si>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</si>
  <si>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</si>
  <si>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</si>
  <si>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</si>
  <si>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</si>
  <si>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</si>
  <si>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</si>
  <si>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</si>
  <si>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</si>
  <si>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</si>
  <si>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</si>
  <si>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</si>
  <si>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</si>
  <si>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</si>
  <si>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</si>
  <si>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</si>
  <si>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</si>
  <si>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</si>
  <si>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</si>
  <si>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</si>
  <si>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</si>
  <si>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</si>
  <si>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</si>
  <si>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</si>
  <si>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</si>
  <si>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</si>
  <si>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</si>
  <si>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</si>
  <si>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</si>
  <si>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</si>
  <si>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</si>
  <si>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</si>
  <si>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</si>
  <si>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</si>
  <si>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</si>
  <si>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</si>
  <si>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</si>
  <si>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</si>
  <si>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</si>
  <si>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</si>
  <si>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</si>
  <si>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</si>
  <si>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</si>
  <si>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</si>
  <si>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</si>
  <si>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</si>
  <si>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</si>
  <si>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</si>
  <si>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</si>
  <si>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</si>
  <si>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</si>
  <si>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</si>
  <si>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</si>
  <si>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</si>
  <si>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</si>
  <si>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</si>
  <si>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</si>
  <si>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</si>
  <si>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</si>
  <si>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</si>
  <si>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</si>
  <si>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</si>
  <si>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</si>
  <si>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</si>
  <si>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</si>
  <si>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</si>
  <si>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</si>
  <si>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</si>
  <si>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</si>
  <si>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</si>
  <si>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</si>
  <si>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</si>
  <si>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</si>
  <si>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</si>
  <si>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</si>
  <si>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</si>
  <si>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</si>
  <si>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</si>
  <si>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</si>
  <si>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</si>
  <si>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</si>
  <si>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</si>
  <si>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</si>
  <si>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</si>
  <si>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</si>
  <si>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</si>
  <si>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</si>
  <si>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</si>
  <si>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</si>
  <si>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</si>
  <si>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</si>
  <si>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</si>
  <si>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</si>
  <si>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</si>
  <si>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</si>
  <si>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</si>
  <si>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</si>
  <si>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</si>
  <si>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</si>
  <si>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</si>
  <si>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</si>
  <si>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</si>
  <si>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</si>
  <si>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</si>
  <si>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</si>
  <si>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</si>
  <si>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</si>
  <si>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</si>
  <si>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</si>
  <si>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</si>
  <si>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</si>
  <si>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</si>
  <si>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</si>
  <si>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</si>
  <si>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</si>
  <si>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</si>
  <si>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</si>
  <si>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</si>
  <si>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</si>
  <si>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</si>
  <si>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</si>
  <si>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</si>
  <si>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</si>
  <si>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</si>
  <si>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</si>
  <si>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</si>
  <si>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</si>
  <si>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</si>
  <si>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</si>
  <si>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</si>
  <si>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</si>
  <si>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</si>
  <si>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</si>
  <si>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</si>
  <si>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</si>
  <si>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</si>
  <si>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</si>
  <si>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</si>
  <si>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</si>
  <si>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</si>
  <si>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</si>
  <si>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</si>
  <si>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</si>
  <si>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</si>
  <si>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</si>
  <si>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</si>
  <si>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</si>
  <si>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</si>
  <si>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</si>
  <si>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</si>
  <si>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</si>
  <si>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</si>
  <si>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</si>
  <si>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</si>
  <si>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</si>
  <si>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</si>
  <si>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</si>
  <si>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</si>
  <si>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</si>
  <si>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</si>
  <si>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</si>
  <si>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</si>
  <si>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</si>
  <si>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</si>
  <si>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</si>
  <si>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</si>
  <si>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</si>
  <si>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</si>
  <si>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</si>
  <si>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</si>
  <si>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</si>
  <si>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</si>
  <si>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</si>
  <si>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</si>
  <si>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</si>
  <si>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</si>
  <si>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</si>
  <si>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</si>
  <si>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</si>
  <si>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</si>
  <si>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</si>
  <si>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</si>
  <si>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</si>
  <si>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</si>
  <si>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</si>
  <si>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</si>
  <si>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</si>
  <si>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</si>
  <si>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</si>
  <si>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</si>
  <si>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</si>
  <si>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</si>
  <si>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</si>
  <si>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</si>
  <si>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</si>
  <si>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</si>
  <si>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</si>
  <si>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</si>
  <si>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</si>
  <si>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</si>
  <si>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</si>
  <si>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</si>
  <si>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</si>
  <si>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</si>
  <si>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</si>
  <si>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</si>
  <si>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</si>
  <si>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</si>
  <si>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</si>
  <si>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</si>
  <si>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</si>
  <si>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</si>
  <si>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</si>
  <si>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</si>
  <si>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</si>
  <si>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</si>
  <si>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</si>
  <si>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</si>
  <si>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</si>
  <si>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</si>
  <si>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</si>
  <si>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</si>
  <si>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</si>
  <si>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</si>
  <si>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</si>
  <si>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</si>
  <si>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</si>
  <si>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</si>
  <si>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</si>
  <si>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</si>
  <si>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</si>
  <si>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</si>
  <si>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</si>
  <si>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</si>
  <si>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</si>
  <si>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</si>
  <si>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</si>
  <si>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</si>
  <si>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</si>
  <si>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</si>
  <si>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</si>
  <si>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</si>
  <si>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</si>
  <si>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</si>
  <si>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</si>
  <si>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</si>
  <si>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</si>
  <si>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</si>
  <si>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</si>
  <si>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</si>
  <si>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</si>
  <si>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</si>
  <si>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</si>
  <si>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</si>
  <si>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</si>
  <si>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</si>
  <si>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</si>
  <si>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</si>
  <si>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</si>
  <si>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</si>
  <si>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</si>
  <si>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</si>
  <si>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</si>
  <si>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</si>
  <si>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</si>
  <si>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</si>
  <si>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</si>
  <si>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</si>
  <si>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</si>
  <si>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</si>
  <si>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</si>
  <si>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</si>
  <si>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</si>
  <si>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</si>
  <si>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</si>
  <si>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</si>
  <si>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</si>
  <si>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</si>
  <si>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</si>
  <si>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</si>
  <si>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</si>
  <si>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</si>
  <si>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</si>
  <si>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</si>
  <si>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</si>
  <si>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</si>
  <si>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</si>
  <si>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</si>
  <si>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</si>
  <si>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</si>
  <si>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</si>
  <si>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</si>
  <si>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</si>
  <si>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</si>
  <si>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</si>
  <si>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</si>
  <si>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</si>
  <si>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</si>
  <si>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</si>
  <si>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</si>
  <si>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</si>
  <si>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</si>
  <si>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</si>
  <si>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</si>
  <si>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</si>
  <si>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</si>
  <si>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</si>
  <si>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</si>
  <si>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</si>
  <si>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</si>
  <si>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</si>
  <si>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</si>
  <si>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</si>
  <si>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</si>
  <si>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</si>
  <si>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</si>
  <si>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</si>
  <si>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</si>
  <si>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</si>
  <si>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</si>
  <si>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</si>
  <si>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</si>
  <si>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</si>
  <si>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</si>
  <si>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</si>
  <si>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</si>
  <si>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</si>
  <si>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</si>
  <si>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</si>
  <si>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</si>
  <si>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</si>
  <si>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</si>
  <si>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</si>
  <si>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</si>
  <si>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</si>
  <si>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</si>
  <si>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</si>
  <si>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</si>
  <si>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</si>
  <si>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</si>
  <si>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</si>
  <si>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</si>
  <si>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</si>
  <si>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</si>
  <si>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</si>
  <si>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</si>
  <si>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</si>
  <si>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</si>
  <si>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</si>
  <si>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</si>
  <si>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</si>
  <si>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</si>
  <si>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</si>
  <si>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</si>
  <si>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</si>
  <si>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</si>
  <si>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</si>
  <si>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</si>
  <si>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</si>
  <si>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</si>
  <si>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</si>
  <si>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</si>
  <si>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</si>
  <si>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</si>
  <si>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</si>
  <si>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</si>
  <si>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</si>
  <si>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</si>
  <si>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</si>
  <si>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</si>
  <si>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</si>
  <si>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</si>
  <si>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</si>
  <si>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</si>
  <si>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</si>
  <si>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</si>
  <si>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</si>
  <si>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</si>
  <si>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</si>
  <si>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</si>
  <si>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</si>
  <si>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</si>
  <si>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</si>
  <si>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</si>
  <si>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</si>
  <si>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</si>
  <si>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</si>
  <si>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</si>
  <si>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</si>
  <si>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</si>
  <si>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</si>
  <si>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</si>
  <si>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</si>
  <si>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</si>
  <si>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</si>
  <si>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</si>
  <si>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</si>
  <si>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</si>
  <si>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</si>
  <si>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</si>
  <si>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</si>
  <si>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</si>
  <si>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</si>
  <si>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</si>
  <si>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</si>
  <si>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</si>
  <si>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</si>
  <si>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</si>
  <si>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</si>
  <si>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</si>
  <si>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</si>
  <si>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</si>
  <si>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</si>
  <si>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</si>
  <si>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</si>
  <si>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</si>
  <si>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</si>
  <si>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</si>
  <si>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</si>
  <si>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</si>
  <si>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</si>
  <si>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</si>
  <si>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</si>
  <si>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</si>
  <si>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</si>
  <si>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</si>
  <si>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</si>
  <si>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</si>
  <si>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</si>
  <si>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</si>
  <si>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</si>
  <si>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</si>
  <si>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</si>
  <si>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</si>
  <si>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</si>
  <si>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</si>
  <si>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</si>
  <si>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</si>
  <si>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</si>
  <si>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</si>
  <si>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</si>
  <si>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</si>
  <si>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</si>
  <si>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</si>
  <si>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</si>
  <si>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</si>
  <si>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</si>
  <si>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</si>
  <si>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</si>
  <si>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</si>
  <si>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</si>
  <si>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</si>
  <si>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</si>
  <si>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</si>
  <si>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</si>
  <si>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</si>
  <si>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</si>
  <si>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</si>
  <si>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</si>
  <si>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</si>
  <si>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</si>
  <si>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</si>
  <si>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</si>
  <si>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</si>
  <si>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</si>
  <si>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</si>
  <si>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</si>
  <si>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</si>
  <si>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</si>
  <si>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</si>
  <si>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</si>
  <si>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</si>
  <si>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</si>
  <si>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</si>
  <si>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</si>
  <si>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</si>
  <si>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</si>
  <si>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</si>
  <si>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</si>
  <si>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</si>
  <si>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</si>
  <si>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</si>
  <si>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</si>
  <si>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</si>
  <si>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</si>
  <si>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</si>
  <si>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</si>
  <si>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</si>
  <si>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</si>
  <si>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</si>
  <si>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</si>
  <si>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</si>
  <si>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</si>
  <si>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</si>
  <si>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</si>
  <si>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</si>
  <si>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</si>
  <si>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</si>
  <si>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</si>
  <si>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</si>
  <si>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</si>
  <si>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</si>
  <si>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</si>
  <si>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</si>
  <si>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</si>
  <si>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</si>
  <si>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</si>
  <si>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</si>
  <si>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</si>
  <si>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</si>
  <si>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</si>
  <si>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</si>
  <si>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</si>
  <si>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</si>
  <si>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</si>
  <si>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</si>
  <si>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</si>
  <si>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</si>
  <si>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</si>
  <si>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</si>
  <si>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</si>
  <si>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</si>
  <si>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</si>
  <si>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</si>
  <si>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</si>
  <si>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</si>
  <si>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</si>
  <si>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</si>
  <si>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</si>
  <si>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</si>
  <si>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</si>
  <si>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</si>
  <si>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</si>
  <si>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</si>
  <si>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</si>
  <si>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</si>
  <si>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</si>
  <si>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</si>
  <si>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</si>
  <si>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</si>
  <si>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</si>
  <si>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</si>
  <si>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</si>
  <si>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</si>
  <si>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</si>
  <si>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</si>
  <si>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</si>
  <si>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</si>
  <si>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</si>
  <si>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</si>
  <si>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</si>
  <si>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</si>
  <si>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</si>
  <si>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</si>
  <si>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</si>
  <si>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</si>
  <si>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</si>
  <si>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</si>
  <si>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</si>
  <si>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</si>
  <si>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</si>
  <si>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</si>
  <si>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</si>
  <si>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</si>
  <si>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</si>
  <si>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</si>
  <si>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</si>
  <si>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</si>
  <si>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</si>
  <si>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</si>
  <si>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</si>
  <si>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</si>
  <si>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</si>
  <si>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</si>
  <si>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</si>
  <si>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</si>
  <si>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</si>
  <si>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</si>
  <si>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</si>
  <si>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</si>
  <si>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</si>
  <si>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</si>
  <si>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</si>
  <si>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</si>
  <si>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</si>
  <si>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</si>
  <si>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</si>
  <si>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</si>
  <si>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</si>
  <si>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</si>
  <si>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</si>
  <si>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</si>
  <si>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</si>
  <si>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</si>
  <si>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</si>
  <si>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</si>
  <si>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</si>
  <si>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</si>
  <si>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</si>
  <si>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</si>
  <si>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</si>
  <si>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</si>
  <si>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</si>
  <si>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</si>
  <si>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</si>
  <si>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</si>
  <si>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</si>
  <si>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</si>
  <si>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</si>
  <si>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</si>
  <si>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</si>
  <si>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</si>
  <si>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</si>
  <si>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</si>
  <si>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</si>
  <si>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</si>
  <si>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</si>
  <si>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</si>
  <si>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</si>
  <si>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</si>
  <si>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</si>
  <si>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</si>
  <si>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</si>
  <si>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</si>
  <si>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</si>
  <si>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</si>
  <si>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</si>
  <si>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</si>
  <si>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</si>
  <si>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</si>
  <si>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</si>
  <si>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</si>
  <si>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</si>
  <si>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</si>
  <si>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</si>
  <si>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</si>
  <si>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</si>
  <si>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</si>
  <si>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</si>
  <si>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</si>
  <si>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</si>
  <si>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</si>
  <si>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</si>
  <si>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</si>
  <si>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</si>
  <si>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</si>
  <si>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</si>
  <si>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</si>
  <si>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</si>
  <si>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</si>
  <si>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</si>
  <si>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</si>
  <si>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</si>
  <si>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</si>
  <si>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</si>
  <si>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</si>
  <si>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</si>
  <si>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</si>
  <si>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</si>
  <si>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</si>
  <si>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</si>
  <si>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</si>
  <si>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</si>
  <si>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</si>
  <si>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</si>
  <si>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</si>
  <si>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</si>
  <si>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</si>
  <si>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</si>
  <si>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</si>
  <si>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</si>
  <si>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</si>
  <si>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</si>
  <si>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</si>
  <si>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</si>
  <si>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</si>
  <si>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</si>
  <si>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</si>
  <si>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</si>
  <si>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</si>
  <si>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</si>
  <si>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</si>
  <si>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</si>
  <si>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</si>
  <si>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</si>
  <si>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</si>
  <si>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</si>
  <si>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</si>
  <si>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</si>
  <si>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</si>
  <si>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</si>
  <si>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</si>
  <si>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</si>
  <si>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</si>
  <si>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</si>
  <si>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</si>
  <si>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</si>
  <si>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</si>
  <si>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</si>
  <si>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</si>
  <si>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</si>
  <si>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</si>
  <si>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</si>
  <si>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</si>
  <si>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</si>
  <si>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</si>
  <si>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</si>
  <si>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</si>
  <si>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</si>
  <si>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</si>
  <si>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</si>
  <si>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</si>
  <si>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</si>
  <si>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</si>
  <si>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</si>
  <si>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</si>
  <si>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</si>
  <si>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</si>
  <si>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</si>
  <si>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</si>
  <si>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</si>
  <si>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</si>
  <si>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</si>
  <si>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</si>
  <si>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</si>
  <si>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</si>
  <si>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</si>
  <si>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</si>
  <si>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</si>
  <si>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</si>
  <si>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</si>
  <si>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</si>
  <si>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</si>
  <si>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</si>
  <si>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</si>
  <si>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</si>
  <si>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</si>
  <si>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</si>
  <si>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</si>
  <si>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</si>
  <si>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</si>
  <si>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</si>
  <si>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</si>
  <si>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</si>
  <si>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</si>
  <si>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</si>
  <si>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</si>
  <si>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</si>
  <si>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</si>
  <si>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</si>
  <si>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</si>
  <si>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</si>
  <si>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</si>
  <si>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</si>
  <si>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</si>
  <si>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</si>
  <si>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</si>
  <si>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</si>
  <si>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</si>
  <si>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</si>
  <si>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</si>
  <si>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</si>
  <si>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</si>
  <si>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</si>
  <si>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</si>
  <si>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</si>
  <si>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</si>
  <si>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</si>
  <si>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</si>
  <si>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</si>
  <si>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</si>
  <si>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</si>
  <si>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</si>
  <si>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</si>
  <si>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</si>
  <si>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</si>
  <si>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</si>
  <si>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</si>
  <si>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</si>
  <si>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</si>
  <si>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</si>
  <si>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</si>
  <si>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</si>
  <si>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</si>
  <si>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</si>
  <si>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</si>
  <si>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</si>
  <si>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</si>
  <si>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</si>
  <si>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</si>
  <si>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</si>
  <si>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</si>
  <si>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</si>
  <si>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</si>
  <si>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</si>
  <si>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</si>
  <si>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</si>
  <si>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</si>
  <si>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</si>
  <si>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</si>
  <si>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</si>
  <si>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</si>
  <si>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</si>
  <si>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</si>
  <si>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</si>
  <si>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</si>
  <si>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</si>
  <si>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</si>
  <si>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</si>
  <si>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</si>
  <si>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</si>
  <si>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</si>
  <si>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</si>
  <si>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</si>
  <si>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</si>
  <si>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</si>
  <si>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</si>
  <si>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</si>
  <si>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</si>
  <si>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</si>
  <si>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</si>
  <si>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</si>
  <si>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</si>
  <si>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</si>
  <si>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</si>
  <si>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</si>
  <si>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</si>
  <si>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</si>
  <si>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</si>
  <si>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</si>
  <si>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</si>
  <si>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</si>
  <si>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</si>
  <si>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</si>
  <si>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</si>
  <si>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</si>
  <si>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</si>
  <si>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</si>
  <si>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</si>
  <si>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</si>
  <si>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</si>
  <si>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</si>
  <si>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</si>
  <si>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</si>
  <si>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</si>
  <si>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</si>
  <si>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</si>
  <si>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</si>
  <si>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</si>
  <si>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</si>
  <si>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</si>
  <si>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</si>
  <si>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</si>
  <si>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</si>
  <si>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</si>
  <si>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</si>
  <si>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</si>
  <si>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</si>
  <si>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</si>
  <si>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</si>
  <si>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</si>
  <si>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</si>
  <si>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</si>
  <si>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</si>
  <si>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</si>
  <si>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</si>
  <si>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</si>
  <si>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</si>
  <si>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</si>
  <si>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</si>
  <si>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</si>
  <si>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</si>
  <si>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</si>
  <si>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</si>
  <si>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</si>
  <si>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</si>
  <si>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</si>
  <si>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</si>
  <si>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</si>
  <si>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</si>
  <si>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</si>
  <si>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</si>
  <si>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</si>
  <si>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</si>
  <si>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</si>
  <si>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</si>
  <si>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</si>
  <si>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</si>
  <si>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</si>
  <si>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</si>
  <si>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</si>
  <si>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</si>
  <si>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</si>
  <si>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</si>
  <si>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</si>
  <si>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</si>
  <si>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</si>
  <si>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</si>
  <si>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</si>
  <si>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</si>
  <si>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</si>
  <si>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</si>
  <si>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</si>
  <si>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</si>
  <si>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</si>
  <si>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</si>
  <si>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</si>
  <si>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</si>
  <si>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</si>
  <si>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</si>
  <si>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</si>
  <si>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</si>
  <si>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</si>
  <si>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</si>
  <si>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</si>
  <si>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</si>
  <si>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</si>
  <si>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</si>
  <si>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</si>
  <si>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</si>
  <si>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</si>
  <si>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</si>
  <si>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</si>
  <si>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</si>
  <si>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</si>
  <si>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</si>
  <si>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</si>
  <si>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</si>
  <si>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</si>
  <si>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</si>
  <si>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</si>
  <si>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</si>
  <si>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</si>
  <si>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</si>
  <si>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</si>
  <si>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</si>
  <si>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</si>
  <si>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</si>
  <si>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</si>
  <si>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</si>
  <si>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</si>
  <si>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</si>
  <si>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</si>
  <si>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</si>
  <si>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</si>
  <si>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</si>
  <si>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</si>
  <si>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</si>
  <si>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</si>
  <si>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</si>
  <si>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</si>
  <si>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</si>
  <si>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</si>
  <si>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</si>
  <si>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</si>
  <si>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</si>
  <si>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</si>
  <si>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</si>
  <si>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</si>
  <si>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</si>
  <si>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</si>
  <si>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</si>
  <si>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</si>
  <si>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</si>
  <si>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</si>
  <si>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</si>
  <si>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</si>
  <si>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</si>
  <si>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</si>
  <si>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</si>
  <si>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</si>
  <si>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</si>
  <si>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</si>
  <si>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</si>
  <si>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</si>
  <si>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</si>
  <si>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</si>
  <si>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</si>
  <si>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</si>
  <si>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</si>
  <si>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</si>
  <si>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</si>
  <si>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</si>
  <si>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</si>
  <si>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</si>
  <si>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</si>
  <si>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</si>
  <si>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</si>
  <si>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</si>
  <si>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</si>
  <si>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</si>
  <si>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</si>
  <si>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</si>
  <si>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</si>
  <si>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</si>
  <si>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</si>
  <si>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</si>
  <si>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</si>
  <si>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</si>
  <si>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</si>
  <si>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</si>
  <si>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</si>
  <si>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</si>
  <si>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</si>
  <si>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</si>
  <si>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</si>
  <si>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</si>
  <si>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</si>
  <si>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</si>
  <si>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</si>
  <si>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</si>
  <si>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</si>
  <si>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</si>
  <si>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</si>
  <si>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</si>
  <si>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</si>
  <si>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</si>
  <si>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</si>
  <si>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</si>
  <si>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</si>
  <si>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</si>
  <si>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</si>
  <si>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</si>
  <si>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</si>
  <si>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</si>
  <si>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</si>
  <si>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</si>
  <si>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</si>
  <si>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</si>
  <si>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</si>
  <si>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</si>
  <si>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</si>
  <si>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</si>
  <si>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</si>
  <si>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</si>
  <si>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</si>
  <si>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</si>
  <si>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</si>
  <si>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</si>
  <si>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</si>
  <si>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</si>
  <si>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</si>
  <si>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</si>
  <si>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</si>
  <si>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</si>
  <si>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</si>
  <si>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</si>
  <si>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</si>
  <si>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</si>
  <si>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</si>
  <si>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</si>
  <si>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</si>
  <si>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</si>
  <si>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</si>
  <si>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</si>
  <si>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</si>
  <si>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</si>
  <si>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</si>
  <si>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</si>
  <si>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</si>
  <si>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</si>
  <si>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</si>
  <si>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</si>
  <si>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</si>
  <si>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</si>
  <si>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</si>
  <si>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</si>
  <si>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</si>
  <si>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</si>
  <si>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</si>
  <si>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</si>
  <si>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</si>
  <si>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</si>
  <si>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</si>
  <si>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</si>
  <si>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</si>
  <si>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</si>
  <si>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</si>
  <si>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</si>
  <si>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</si>
  <si>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</si>
  <si>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</si>
  <si>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</si>
  <si>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</si>
  <si>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</si>
  <si>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</si>
  <si>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</si>
  <si>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</si>
  <si>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</si>
  <si>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</si>
  <si>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</si>
  <si>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</si>
  <si>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</si>
  <si>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</si>
  <si>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</si>
  <si>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</si>
  <si>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</si>
  <si>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</si>
  <si>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</si>
  <si>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</si>
  <si>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</si>
  <si>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</si>
  <si>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</si>
  <si>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</si>
  <si>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</si>
  <si>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</si>
  <si>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</si>
  <si>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</si>
  <si>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</si>
  <si>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</si>
  <si>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</si>
  <si>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</si>
  <si>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</si>
  <si>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</si>
  <si>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</si>
  <si>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</si>
  <si>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</si>
  <si>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</si>
  <si>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</si>
  <si>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</si>
  <si>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</si>
  <si>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</si>
  <si>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</si>
  <si>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</si>
  <si>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</si>
  <si>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</si>
  <si>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</si>
  <si>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</si>
  <si>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</si>
  <si>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</si>
  <si>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</si>
  <si>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</si>
  <si>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</si>
  <si>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</si>
  <si>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</si>
  <si>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</si>
  <si>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</si>
  <si>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</si>
  <si>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</si>
  <si>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</si>
  <si>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</si>
  <si>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</si>
  <si>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</si>
  <si>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</si>
  <si>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</si>
  <si>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</si>
  <si>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</si>
  <si>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</si>
  <si>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</si>
  <si>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</si>
  <si>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</si>
  <si>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</si>
  <si>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</si>
  <si>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</si>
  <si>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</si>
  <si>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</si>
  <si>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</si>
  <si>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</si>
  <si>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</si>
  <si>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</si>
  <si>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</si>
  <si>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</si>
  <si>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</si>
  <si>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</si>
  <si>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</si>
  <si>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</si>
  <si>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</si>
  <si>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</si>
  <si>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</si>
  <si>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</si>
  <si>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</si>
  <si>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</si>
  <si>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</si>
  <si>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</si>
  <si>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</si>
  <si>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</si>
  <si>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</si>
  <si>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</si>
  <si>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</si>
  <si>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</si>
  <si>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</si>
  <si>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</si>
  <si>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</si>
  <si>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</si>
  <si>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</si>
  <si>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</si>
  <si>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</si>
  <si>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</si>
  <si>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</si>
  <si>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</si>
  <si>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</si>
  <si>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</si>
  <si>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</si>
  <si>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</si>
  <si>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</si>
  <si>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</si>
  <si>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</si>
  <si>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</si>
  <si>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</si>
  <si>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</si>
  <si>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</si>
  <si>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</si>
  <si>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</si>
  <si>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</si>
  <si>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</si>
  <si>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</si>
  <si>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</si>
  <si>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</si>
  <si>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</si>
  <si>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</si>
  <si>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</si>
  <si>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</si>
  <si>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</si>
  <si>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</si>
  <si>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</si>
  <si>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</si>
  <si>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</si>
  <si>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</si>
  <si>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</si>
  <si>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</si>
  <si>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</si>
  <si>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</si>
  <si>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</si>
  <si>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</si>
  <si>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</si>
  <si>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</si>
  <si>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</si>
  <si>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</si>
  <si>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</si>
  <si>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</si>
  <si>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</si>
  <si>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</si>
  <si>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</si>
  <si>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</si>
  <si>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</si>
  <si>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</si>
  <si>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</si>
  <si>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</si>
  <si>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</si>
  <si>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</si>
  <si>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</si>
  <si>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</si>
  <si>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</si>
  <si>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</si>
  <si>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</si>
  <si>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</si>
  <si>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</si>
  <si>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</si>
  <si>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</si>
  <si>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</si>
  <si>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</si>
  <si>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</si>
  <si>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</si>
  <si>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</si>
  <si>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</si>
  <si>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</si>
  <si>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</si>
  <si>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</si>
  <si>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</si>
  <si>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</si>
  <si>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</si>
  <si>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</si>
  <si>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</si>
  <si>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</si>
  <si>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</si>
  <si>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</si>
  <si>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</si>
  <si>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</si>
  <si>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</si>
  <si>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</si>
  <si>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</si>
  <si>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</si>
  <si>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</si>
  <si>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</si>
  <si>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</si>
  <si>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</si>
  <si>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</si>
  <si>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</si>
  <si>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</si>
  <si>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</si>
  <si>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</si>
  <si>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</si>
  <si>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</si>
  <si>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</si>
  <si>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</si>
  <si>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</si>
  <si>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</si>
  <si>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</si>
  <si>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</si>
  <si>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</si>
  <si>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</si>
  <si>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</si>
  <si>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</si>
  <si>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</si>
  <si>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</si>
  <si>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</si>
  <si>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</si>
  <si>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</si>
  <si>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</si>
  <si>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</si>
  <si>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</si>
  <si>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</si>
  <si>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</si>
  <si>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</si>
  <si>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</si>
  <si>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</si>
  <si>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</si>
  <si>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</si>
  <si>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</si>
  <si>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</si>
  <si>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</si>
  <si>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</si>
  <si>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</si>
  <si>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</si>
  <si>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</si>
  <si>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</si>
  <si>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</si>
  <si>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</si>
  <si>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</si>
  <si>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</si>
  <si>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</si>
  <si>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</si>
  <si>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</si>
  <si>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</si>
  <si>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</si>
  <si>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</si>
  <si>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</si>
  <si>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</si>
  <si>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</si>
  <si>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</si>
  <si>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</si>
  <si>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</si>
  <si>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</si>
  <si>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</si>
  <si>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</si>
  <si>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</si>
  <si>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</si>
  <si>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</si>
  <si>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</si>
  <si>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</si>
  <si>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</si>
  <si>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</si>
  <si>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</si>
  <si>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</si>
  <si>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</si>
  <si>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</si>
  <si>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</si>
  <si>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</si>
  <si>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</si>
  <si>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</si>
  <si>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</si>
  <si>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</si>
  <si>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</si>
  <si>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</si>
  <si>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</si>
  <si>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</si>
  <si>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</si>
  <si>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</si>
  <si>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</si>
  <si>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</si>
  <si>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</si>
  <si>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</si>
  <si>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</si>
  <si>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</si>
  <si>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</si>
  <si>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</si>
  <si>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</si>
  <si>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</si>
  <si>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</si>
  <si>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</si>
  <si>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</si>
  <si>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</si>
  <si>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</si>
  <si>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</si>
  <si>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</si>
  <si>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</si>
  <si>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</si>
  <si>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</si>
  <si>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</si>
  <si>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</si>
  <si>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</si>
  <si>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</si>
  <si>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</si>
  <si>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</si>
  <si>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</si>
  <si>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</si>
  <si>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</si>
  <si>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</si>
  <si>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</si>
  <si>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</si>
  <si>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</si>
  <si>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</si>
  <si>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</si>
  <si>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</si>
  <si>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</si>
  <si>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</si>
  <si>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</si>
  <si>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</si>
  <si>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</si>
  <si>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</si>
  <si>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</si>
  <si>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</si>
  <si>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</si>
  <si>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</si>
  <si>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</si>
  <si>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</si>
  <si>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</si>
  <si>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</si>
  <si>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</si>
  <si>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</si>
  <si>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</si>
  <si>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</si>
  <si>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</si>
  <si>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</si>
  <si>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</si>
  <si>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</si>
  <si>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</si>
  <si>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</si>
  <si>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</si>
  <si>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</si>
  <si>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</si>
  <si>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</si>
  <si>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</si>
  <si>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</si>
  <si>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</si>
  <si>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</si>
  <si>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</si>
  <si>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</si>
  <si>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</si>
  <si>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</si>
  <si>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</si>
  <si>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</si>
  <si>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</si>
  <si>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</si>
  <si>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</si>
  <si>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</si>
  <si>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</si>
  <si>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</si>
  <si>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</si>
  <si>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</si>
  <si>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</si>
  <si>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</si>
  <si>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</si>
  <si>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</si>
  <si>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</si>
  <si>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</si>
  <si>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</si>
  <si>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</si>
  <si>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</si>
  <si>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</si>
  <si>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</si>
  <si>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</si>
  <si>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</si>
  <si>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</si>
  <si>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</si>
  <si>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</si>
  <si>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</si>
  <si>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</si>
  <si>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</si>
  <si>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</si>
  <si>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</si>
  <si>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</si>
  <si>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</si>
  <si>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</si>
  <si>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</si>
  <si>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</si>
  <si>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</si>
  <si>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</si>
  <si>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</si>
  <si>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</si>
  <si>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</si>
  <si>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</si>
  <si>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</si>
  <si>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</si>
  <si>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</si>
  <si>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</si>
  <si>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</si>
  <si>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</si>
  <si>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</si>
  <si>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</si>
  <si>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</si>
  <si>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</si>
  <si>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</si>
  <si>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</si>
  <si>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</si>
  <si>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</si>
  <si>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</si>
  <si>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</si>
  <si>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</si>
  <si>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</si>
  <si>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</si>
  <si>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</si>
  <si>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</si>
  <si>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</si>
  <si>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</si>
  <si>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</si>
  <si>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</si>
  <si>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</si>
  <si>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</si>
  <si>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</si>
  <si>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</si>
  <si>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</si>
  <si>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</si>
  <si>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</si>
  <si>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</si>
  <si>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</si>
  <si>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</si>
  <si>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</si>
  <si>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</si>
  <si>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</si>
  <si>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</si>
  <si>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</si>
  <si>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</si>
  <si>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</si>
  <si>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</si>
  <si>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</si>
  <si>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</si>
  <si>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</si>
  <si>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</si>
  <si>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</si>
  <si>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</si>
  <si>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</si>
  <si>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</si>
  <si>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</si>
  <si>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</si>
  <si>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</si>
  <si>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</si>
  <si>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</si>
  <si>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</si>
  <si>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</si>
  <si>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</si>
  <si>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</si>
  <si>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</si>
  <si>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</si>
  <si>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</si>
  <si>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</si>
  <si>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</si>
  <si>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</si>
  <si>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</si>
  <si>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</si>
  <si>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</si>
  <si>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</si>
  <si>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</si>
  <si>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</si>
  <si>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</si>
  <si>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</si>
  <si>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</si>
  <si>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</si>
  <si>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</si>
  <si>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</si>
  <si>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</si>
  <si>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</si>
  <si>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</si>
  <si>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</si>
  <si>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</si>
  <si>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</si>
  <si>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</si>
  <si>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</si>
  <si>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</si>
  <si>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</si>
  <si>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</si>
  <si>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</si>
  <si>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</si>
  <si>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</si>
  <si>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</si>
  <si>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</si>
  <si>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</si>
  <si>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</si>
  <si>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</si>
  <si>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</si>
  <si>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</si>
  <si>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</si>
  <si>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</si>
  <si>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</si>
  <si>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</si>
  <si>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</si>
  <si>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</si>
  <si>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</si>
  <si>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</si>
  <si>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</si>
  <si>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</si>
  <si>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</si>
  <si>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</si>
  <si>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</si>
  <si>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</si>
  <si>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</si>
  <si>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</si>
  <si>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</si>
  <si>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</si>
  <si>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</si>
  <si>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</si>
  <si>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</si>
  <si>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</si>
  <si>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</si>
  <si>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</si>
  <si>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</si>
  <si>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</si>
  <si>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</si>
  <si>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</si>
  <si>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</si>
  <si>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</si>
  <si>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</si>
  <si>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</si>
  <si>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</si>
  <si>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</si>
  <si>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</si>
  <si>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</si>
  <si>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</si>
  <si>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</si>
  <si>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</si>
  <si>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</si>
  <si>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</si>
  <si>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</si>
  <si>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</si>
  <si>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</si>
  <si>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</si>
  <si>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</si>
  <si>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</si>
  <si>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</si>
  <si>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</si>
  <si>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</si>
  <si>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</si>
  <si>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</si>
  <si>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</si>
  <si>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</si>
  <si>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</si>
  <si>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</si>
  <si>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</si>
  <si>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</si>
  <si>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</si>
  <si>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</si>
  <si>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</si>
  <si>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</si>
  <si>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</si>
  <si>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</si>
  <si>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</si>
  <si>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</si>
  <si>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</si>
  <si>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</si>
  <si>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</si>
  <si>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</si>
  <si>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</si>
  <si>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</si>
  <si>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</si>
  <si>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</si>
  <si>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</si>
  <si>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</si>
  <si>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</si>
  <si>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</si>
  <si>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</si>
  <si>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</si>
  <si>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</si>
  <si>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</si>
  <si>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</si>
  <si>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</si>
  <si>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</si>
  <si>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</si>
  <si>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</si>
  <si>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</si>
  <si>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</si>
  <si>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</si>
  <si>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</si>
  <si>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</si>
  <si>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</si>
  <si>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</si>
  <si>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</si>
  <si>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</si>
  <si>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</si>
  <si>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</si>
  <si>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</si>
  <si>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</si>
  <si>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</si>
  <si>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</si>
  <si>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</si>
  <si>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</si>
  <si>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</si>
  <si>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</si>
  <si>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</si>
  <si>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</si>
  <si>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</si>
  <si>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</si>
  <si>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</si>
  <si>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</si>
  <si>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</si>
  <si>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</si>
  <si>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</si>
  <si>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</si>
  <si>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</si>
  <si>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</si>
  <si>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</si>
  <si>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</si>
  <si>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</si>
  <si>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</si>
  <si>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</si>
  <si>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</si>
  <si>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</si>
  <si>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</si>
  <si>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</si>
  <si>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</si>
  <si>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</si>
  <si>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</si>
  <si>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</si>
  <si>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</si>
  <si>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</si>
  <si>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</si>
  <si>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</si>
  <si>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</si>
  <si>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</si>
  <si>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</si>
  <si>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</si>
  <si>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</si>
  <si>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</si>
  <si>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</si>
  <si>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</si>
  <si>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</si>
  <si>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</si>
  <si>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</si>
  <si>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</si>
  <si>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</si>
  <si>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</si>
  <si>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</si>
  <si>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</si>
  <si>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</si>
  <si>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</si>
  <si>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</si>
  <si>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</si>
  <si>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</si>
  <si>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</si>
  <si>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</si>
  <si>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</si>
  <si>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</si>
  <si>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</si>
  <si>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</si>
  <si>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</si>
  <si>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</si>
  <si>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</si>
  <si>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</si>
  <si>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</si>
  <si>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</si>
  <si>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</si>
  <si>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</si>
  <si>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</si>
  <si>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</si>
  <si>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</si>
  <si>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</si>
  <si>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</si>
  <si>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</si>
  <si>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</si>
  <si>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</si>
  <si>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</si>
  <si>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</si>
  <si>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</si>
  <si>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</si>
  <si>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</si>
  <si>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</si>
  <si>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</si>
  <si>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</si>
  <si>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</si>
  <si>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</si>
  <si>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</si>
  <si>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</si>
  <si>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</si>
  <si>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</si>
  <si>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</si>
  <si>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</si>
  <si>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</si>
  <si>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</si>
  <si>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</si>
  <si>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</si>
  <si>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</si>
  <si>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</si>
  <si>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</si>
  <si>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</si>
  <si>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</si>
  <si>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</si>
  <si>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</si>
  <si>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</si>
  <si>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</si>
  <si>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</si>
  <si>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</si>
  <si>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</si>
  <si>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</si>
  <si>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</si>
  <si>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</si>
  <si>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</si>
  <si>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</si>
  <si>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</si>
  <si>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</si>
  <si>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</si>
  <si>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</si>
  <si>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</si>
  <si>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</si>
  <si>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</si>
  <si>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</si>
  <si>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</si>
  <si>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</si>
  <si>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</si>
  <si>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</si>
  <si>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</si>
  <si>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</si>
  <si>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</si>
  <si>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</si>
  <si>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</si>
  <si>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</si>
  <si>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</si>
  <si>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</si>
  <si>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</si>
  <si>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</si>
  <si>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</si>
  <si>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</si>
  <si>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</si>
  <si>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</si>
  <si>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</si>
  <si>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</si>
  <si>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</si>
  <si>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</si>
  <si>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</si>
  <si>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</si>
  <si>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</si>
  <si>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</si>
  <si>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</si>
  <si>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</si>
  <si>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</si>
  <si>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</si>
  <si>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</si>
  <si>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</si>
  <si>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</si>
  <si>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</si>
  <si>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</si>
  <si>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</si>
  <si>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</si>
  <si>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</si>
  <si>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</si>
  <si>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</si>
  <si>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</si>
  <si>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</si>
  <si>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</si>
  <si>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</si>
  <si>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</si>
  <si>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</si>
  <si>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</si>
  <si>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</si>
  <si>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</si>
  <si>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</si>
  <si>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</si>
  <si>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</si>
  <si>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</si>
  <si>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</si>
  <si>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</si>
  <si>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</si>
  <si>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</si>
  <si>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</si>
  <si>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</si>
  <si>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</si>
  <si>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</si>
  <si>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</si>
  <si>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</si>
  <si>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</si>
  <si>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</si>
  <si>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</si>
  <si>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</si>
  <si>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</si>
  <si>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</si>
  <si>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</si>
  <si>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</si>
  <si>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</si>
  <si>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</si>
  <si>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</si>
  <si>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</si>
  <si>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</si>
  <si>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</si>
  <si>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</si>
  <si>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</si>
  <si>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</si>
  <si>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</si>
  <si>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</si>
  <si>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</si>
  <si>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</si>
  <si>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</si>
  <si>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</si>
  <si>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</si>
  <si>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</si>
  <si>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</si>
  <si>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</si>
  <si>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</si>
  <si>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</si>
  <si>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</si>
  <si>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</si>
  <si>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</si>
  <si>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</si>
  <si>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</si>
  <si>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</si>
  <si>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</si>
  <si>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</si>
  <si>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</si>
  <si>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</si>
  <si>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</si>
  <si>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</si>
  <si>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</si>
  <si>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</si>
  <si>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</si>
  <si>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</si>
  <si>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</si>
  <si>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</si>
  <si>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</si>
  <si>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</si>
  <si>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</si>
  <si>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</si>
  <si>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</si>
  <si>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</si>
  <si>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</si>
  <si>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</si>
  <si>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</si>
  <si>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</si>
  <si>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</si>
  <si>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</si>
  <si>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</si>
  <si>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</si>
  <si>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</si>
  <si>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</si>
  <si>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</si>
  <si>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</si>
  <si>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</si>
  <si>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</si>
  <si>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</si>
  <si>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</si>
  <si>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</si>
  <si>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</si>
  <si>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</si>
  <si>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</si>
  <si>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</si>
  <si>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</si>
  <si>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</si>
  <si>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</si>
  <si>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</si>
  <si>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</si>
  <si>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</si>
  <si>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</si>
  <si>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</si>
  <si>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</si>
  <si>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</si>
  <si>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</si>
  <si>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</si>
  <si>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</si>
  <si>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</si>
  <si>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</si>
  <si>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</si>
  <si>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</si>
  <si>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</si>
  <si>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</si>
  <si>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</si>
  <si>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</si>
  <si>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</si>
  <si>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</si>
  <si>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</si>
  <si>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</si>
  <si>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</si>
  <si>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</si>
  <si>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</si>
  <si>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</si>
  <si>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</si>
  <si>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</si>
  <si>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</si>
  <si>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</si>
  <si>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</si>
  <si>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</si>
  <si>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</si>
  <si>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</si>
  <si>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</si>
  <si>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</si>
  <si>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</si>
  <si>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</si>
  <si>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</si>
  <si>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</si>
  <si>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</si>
  <si>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</si>
  <si>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</si>
  <si>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</si>
  <si>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</si>
  <si>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</si>
  <si>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</si>
  <si>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</si>
  <si>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</si>
  <si>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</si>
  <si>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</si>
  <si>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</si>
  <si>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</si>
  <si>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</si>
  <si>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</si>
  <si>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</si>
  <si>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</si>
  <si>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</si>
  <si>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</si>
  <si>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</si>
  <si>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</si>
  <si>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</si>
  <si>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</si>
  <si>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</si>
  <si>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</si>
  <si>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</si>
  <si>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</si>
  <si>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</si>
  <si>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</si>
  <si>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</si>
  <si>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</si>
  <si>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</si>
  <si>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</si>
  <si>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</si>
  <si>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</si>
  <si>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</si>
  <si>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</si>
  <si>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</si>
  <si>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</si>
  <si>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</si>
  <si>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</si>
  <si>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</si>
  <si>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</si>
  <si>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</si>
  <si>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</si>
  <si>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</si>
  <si>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</si>
  <si>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</si>
  <si>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</si>
  <si>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</si>
  <si>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</si>
  <si>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</si>
  <si>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</si>
  <si>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</si>
  <si>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</si>
  <si>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</si>
  <si>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</si>
  <si>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</si>
  <si>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</si>
  <si>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</si>
  <si>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</si>
  <si>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</si>
  <si>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</si>
  <si>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</si>
  <si>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</si>
  <si>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</si>
  <si>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</si>
  <si>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</si>
  <si>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</si>
  <si>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</si>
  <si>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</si>
  <si>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</si>
  <si>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</si>
  <si>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</si>
  <si>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</si>
  <si>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</si>
  <si>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</si>
  <si>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</si>
  <si>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</si>
  <si>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</si>
  <si>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</si>
  <si>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</si>
  <si>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</si>
  <si>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</si>
  <si>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</si>
  <si>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</si>
  <si>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</si>
  <si>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</si>
  <si>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</si>
  <si>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</si>
  <si>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</si>
  <si>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</si>
  <si>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</si>
  <si>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</si>
  <si>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</si>
  <si>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</si>
  <si>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</si>
  <si>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</si>
  <si>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</si>
  <si>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</si>
  <si>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</si>
  <si>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</si>
  <si>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</si>
  <si>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</si>
  <si>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</si>
  <si>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</si>
  <si>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</si>
  <si>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</si>
  <si>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</si>
  <si>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</si>
  <si>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</si>
  <si>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</si>
  <si>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</si>
  <si>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</si>
  <si>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</si>
  <si>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</si>
  <si>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</si>
  <si>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</si>
  <si>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</si>
  <si>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</si>
  <si>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</si>
  <si>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</si>
  <si>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</si>
  <si>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</si>
  <si>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</si>
  <si>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</si>
  <si>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</si>
  <si>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</si>
  <si>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</si>
  <si>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</si>
  <si>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</si>
  <si>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</si>
  <si>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</si>
  <si>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</si>
  <si>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</si>
  <si>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</si>
  <si>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</si>
  <si>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</si>
  <si>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</si>
  <si>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</si>
  <si>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</si>
  <si>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</si>
  <si>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</si>
  <si>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</si>
  <si>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</si>
  <si>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</si>
  <si>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</si>
  <si>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</si>
  <si>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</si>
  <si>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</si>
  <si>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</si>
  <si>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</si>
  <si>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</si>
  <si>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</si>
  <si>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</si>
  <si>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</si>
  <si>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</si>
  <si>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</si>
  <si>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</si>
  <si>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</si>
  <si>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</si>
  <si>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</si>
  <si>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</si>
  <si>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</si>
  <si>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</si>
  <si>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</si>
  <si>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</si>
  <si>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</si>
  <si>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</si>
  <si>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</si>
  <si>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</si>
  <si>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</si>
  <si>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</si>
  <si>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</si>
  <si>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</si>
  <si>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</si>
  <si>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</si>
  <si>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</si>
  <si>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</si>
  <si>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</si>
  <si>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</si>
  <si>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</si>
  <si>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</si>
  <si>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</si>
  <si>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</si>
  <si>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</si>
  <si>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</si>
  <si>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</si>
  <si>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</si>
  <si>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</si>
  <si>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</si>
  <si>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</si>
  <si>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</si>
  <si>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</si>
  <si>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</si>
  <si>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</si>
  <si>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</si>
  <si>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</si>
  <si>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</si>
  <si>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</si>
  <si>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</si>
  <si>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</si>
  <si>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</si>
  <si>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</si>
  <si>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</si>
  <si>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</si>
  <si>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</si>
  <si>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</si>
  <si>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</si>
  <si>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</si>
  <si>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</si>
  <si>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</si>
  <si>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</si>
  <si>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</si>
  <si>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</si>
  <si>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</si>
  <si>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</si>
  <si>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</si>
  <si>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</si>
  <si>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</si>
  <si>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</si>
  <si>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</si>
  <si>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</si>
  <si>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</si>
  <si>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</si>
  <si>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</si>
  <si>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</si>
  <si>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</si>
  <si>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</si>
  <si>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</si>
  <si>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</si>
  <si>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</si>
  <si>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</si>
  <si>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</si>
  <si>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</si>
  <si>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</si>
  <si>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</si>
  <si>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</si>
  <si>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</si>
  <si>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</si>
  <si>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</si>
  <si>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</si>
  <si>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</si>
  <si>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</si>
  <si>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</si>
  <si>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</si>
  <si>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</si>
  <si>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</si>
  <si>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</si>
  <si>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</si>
  <si>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</si>
  <si>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</si>
  <si>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</si>
  <si>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</si>
  <si>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</si>
  <si>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</si>
  <si>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</si>
  <si>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</si>
  <si>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</si>
  <si>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</si>
  <si>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</si>
  <si>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</si>
  <si>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</si>
  <si>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</si>
  <si>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</si>
  <si>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</si>
  <si>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</si>
  <si>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</si>
  <si>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</si>
  <si>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</si>
  <si>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</si>
  <si>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</si>
  <si>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</si>
  <si>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</si>
  <si>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</si>
  <si>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</si>
  <si>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</si>
  <si>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</si>
  <si>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</si>
  <si>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</si>
  <si>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</si>
  <si>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</si>
  <si>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</si>
  <si>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</si>
  <si>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</si>
  <si>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</si>
  <si>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</si>
  <si>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</si>
  <si>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</si>
  <si>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</si>
  <si>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</si>
  <si>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</si>
  <si>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</si>
  <si>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</si>
  <si>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</si>
  <si>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</si>
  <si>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</si>
  <si>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</si>
  <si>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</si>
  <si>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</si>
  <si>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</si>
  <si>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</si>
  <si>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</si>
  <si>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</si>
  <si>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</si>
  <si>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</si>
  <si>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</si>
  <si>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</si>
  <si>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</si>
  <si>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</si>
  <si>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</si>
  <si>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</si>
  <si>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</si>
  <si>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</si>
  <si>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</si>
  <si>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</si>
  <si>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</si>
  <si>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</si>
  <si>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</si>
  <si>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</si>
  <si>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</si>
  <si>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</si>
  <si>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</si>
  <si>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</si>
  <si>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</si>
  <si>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</si>
  <si>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</si>
  <si>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</si>
  <si>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</si>
  <si>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</si>
  <si>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</si>
  <si>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</si>
  <si>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</si>
  <si>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</si>
  <si>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</si>
  <si>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</si>
  <si>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</si>
  <si>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</si>
  <si>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</si>
  <si>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</si>
  <si>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</si>
  <si>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</si>
  <si>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</si>
  <si>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</si>
  <si>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</si>
  <si>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</si>
  <si>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</si>
  <si>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</si>
  <si>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</si>
  <si>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</si>
  <si>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</si>
  <si>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</si>
  <si>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</si>
  <si>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</si>
  <si>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</si>
  <si>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</si>
  <si>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</si>
  <si>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</si>
  <si>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</si>
  <si>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</si>
  <si>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</si>
  <si>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</si>
  <si>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</si>
  <si>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</si>
  <si>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</si>
  <si>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</si>
  <si>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</si>
  <si>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</si>
  <si>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</si>
  <si>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</si>
  <si>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</si>
  <si>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</si>
  <si>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</si>
  <si>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</si>
  <si>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</si>
  <si>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</si>
  <si>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</si>
  <si>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</si>
  <si>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</si>
  <si>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</si>
  <si>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</si>
  <si>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</si>
  <si>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</si>
  <si>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</si>
  <si>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</si>
  <si>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</si>
  <si>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</si>
  <si>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</si>
  <si>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</si>
  <si>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</si>
  <si>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</si>
  <si>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</si>
  <si>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</si>
  <si>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</si>
  <si>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</si>
  <si>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</si>
  <si>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</si>
  <si>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</si>
  <si>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</si>
  <si>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</si>
  <si>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</si>
  <si>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</si>
  <si>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</si>
  <si>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</si>
  <si>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</si>
  <si>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</si>
  <si>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</si>
  <si>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</si>
  <si>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</si>
  <si>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</si>
  <si>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</si>
  <si>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</si>
  <si>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</si>
  <si>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</si>
  <si>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</si>
  <si>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</si>
  <si>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</si>
  <si>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</si>
  <si>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</si>
  <si>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</si>
  <si>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</si>
  <si>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</si>
  <si>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</si>
  <si>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</si>
  <si>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</si>
  <si>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</si>
  <si>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</si>
  <si>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</si>
  <si>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</si>
  <si>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</si>
  <si>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</si>
  <si>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</si>
  <si>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</si>
  <si>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</si>
  <si>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</si>
  <si>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</si>
  <si>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</si>
  <si>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</si>
  <si>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</si>
  <si>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</si>
  <si>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</si>
  <si>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</si>
  <si>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</si>
  <si>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</si>
  <si>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</si>
  <si>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</si>
  <si>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</si>
  <si>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</si>
  <si>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</si>
  <si>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</si>
  <si>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</si>
  <si>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</si>
  <si>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</si>
  <si>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</si>
  <si>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</si>
  <si>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</si>
  <si>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</si>
  <si>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</si>
  <si>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</si>
  <si>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</si>
  <si>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</si>
  <si>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</si>
  <si>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</si>
  <si>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</si>
  <si>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</si>
  <si>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</si>
  <si>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</si>
  <si>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</si>
  <si>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</si>
  <si>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</si>
  <si>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</si>
  <si>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</si>
  <si>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</si>
  <si>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</si>
  <si>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</si>
  <si>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</si>
  <si>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</si>
  <si>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</si>
  <si>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</si>
  <si>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</si>
  <si>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</si>
  <si>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</si>
  <si>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</si>
  <si>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</si>
  <si>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</si>
  <si>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</si>
  <si>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</si>
  <si>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</si>
  <si>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</si>
  <si>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</si>
  <si>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</si>
  <si>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</si>
  <si>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</si>
  <si>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</si>
  <si>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</si>
  <si>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</si>
  <si>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</si>
  <si>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</si>
  <si>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</si>
  <si>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</si>
  <si>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</si>
  <si>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</si>
  <si>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</si>
  <si>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</si>
  <si>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</si>
  <si>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</si>
  <si>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</si>
  <si>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</si>
  <si>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</si>
  <si>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</si>
  <si>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</si>
  <si>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</si>
  <si>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</si>
  <si>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</si>
  <si>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</si>
  <si>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</si>
  <si>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</si>
  <si>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</si>
  <si>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</si>
  <si>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</si>
  <si>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</si>
  <si>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</si>
  <si>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</si>
  <si>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</si>
  <si>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</si>
  <si>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</si>
  <si>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</si>
  <si>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</si>
  <si>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</si>
  <si>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</si>
  <si>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</si>
  <si>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</si>
  <si>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</si>
  <si>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</si>
  <si>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</si>
  <si>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</si>
  <si>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</si>
  <si>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</si>
  <si>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</si>
  <si>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</si>
  <si>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</si>
  <si>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</si>
  <si>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</si>
  <si>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</si>
  <si>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</si>
  <si>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</si>
  <si>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</si>
  <si>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</si>
  <si>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</si>
  <si>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</si>
  <si>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</si>
  <si>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</si>
  <si>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</si>
  <si>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</si>
  <si>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</si>
  <si>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</si>
  <si>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</si>
  <si>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</si>
  <si>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</si>
  <si>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</si>
  <si>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</si>
  <si>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</si>
  <si>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</si>
  <si>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</si>
  <si>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</si>
  <si>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</si>
  <si>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</si>
  <si>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</si>
  <si>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</si>
  <si>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</si>
  <si>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</si>
  <si>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</si>
  <si>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</si>
  <si>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</si>
  <si>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</si>
  <si>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</si>
  <si>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</si>
  <si>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</si>
  <si>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</si>
  <si>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</si>
  <si>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</si>
  <si>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</si>
  <si>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</si>
  <si>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</si>
  <si>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</si>
  <si>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</si>
  <si>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</si>
  <si>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</si>
  <si>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</si>
  <si>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</si>
  <si>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</si>
  <si>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</si>
  <si>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</si>
  <si>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</si>
  <si>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</si>
  <si>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</si>
  <si>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</si>
  <si>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</si>
  <si>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</si>
  <si>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</si>
  <si>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</si>
  <si>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</si>
  <si>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</si>
  <si>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</si>
  <si>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</si>
  <si>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</si>
  <si>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</si>
  <si>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</si>
  <si>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</si>
  <si>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</si>
  <si>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</si>
  <si>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</si>
  <si>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</si>
  <si>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</si>
  <si>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</si>
  <si>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</si>
  <si>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</si>
  <si>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</si>
  <si>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</si>
  <si>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</si>
  <si>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</si>
  <si>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</si>
  <si>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</si>
  <si>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</si>
  <si>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</si>
  <si>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</si>
  <si>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</si>
  <si>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</si>
  <si>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</si>
  <si>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</si>
  <si>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</si>
  <si>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</si>
  <si>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</si>
  <si>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</si>
  <si>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</si>
  <si>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</si>
  <si>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</si>
  <si>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</si>
  <si>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</si>
  <si>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</si>
  <si>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</si>
  <si>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</si>
  <si>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</si>
  <si>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</si>
  <si>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</si>
  <si>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</si>
  <si>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</si>
  <si>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</si>
  <si>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</si>
  <si>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</si>
  <si>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</si>
  <si>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</si>
  <si>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</si>
  <si>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</si>
  <si>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</si>
  <si>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</si>
  <si>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</si>
  <si>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</si>
  <si>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</si>
  <si>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</si>
  <si>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</si>
  <si>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</si>
  <si>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</si>
  <si>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</si>
  <si>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</si>
  <si>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</si>
  <si>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</si>
  <si>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</si>
  <si>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</si>
  <si>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</si>
  <si>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</si>
  <si>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</si>
  <si>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</si>
  <si>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</si>
  <si>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</si>
  <si>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</si>
  <si>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</si>
  <si>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</si>
  <si>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</si>
  <si>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</si>
  <si>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</si>
  <si>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</si>
  <si>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</si>
  <si>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</si>
  <si>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</si>
  <si>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</si>
  <si>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</si>
  <si>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</si>
  <si>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</si>
  <si>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</si>
  <si>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</si>
  <si>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</si>
  <si>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</si>
  <si>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</si>
  <si>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</si>
  <si>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</si>
  <si>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</si>
  <si>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</si>
  <si>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</si>
  <si>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</si>
  <si>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</si>
  <si>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</si>
  <si>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</si>
  <si>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</si>
  <si>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</si>
  <si>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</si>
  <si>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</si>
  <si>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</si>
  <si>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</si>
  <si>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</si>
  <si>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</si>
  <si>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</si>
  <si>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</si>
  <si>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</si>
  <si>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</si>
  <si>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</si>
  <si>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</si>
  <si>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</si>
  <si>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</si>
  <si>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</si>
  <si>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</si>
  <si>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</si>
  <si>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</si>
  <si>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</si>
  <si>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</si>
  <si>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</si>
  <si>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</si>
  <si>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</si>
  <si>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</si>
  <si>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</si>
  <si>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</si>
  <si>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</si>
  <si>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</si>
  <si>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</si>
  <si>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</si>
  <si>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</si>
  <si>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</si>
  <si>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</si>
  <si>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</si>
  <si>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</si>
  <si>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</si>
  <si>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</si>
  <si>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</si>
  <si>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</si>
  <si>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</si>
  <si>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</si>
  <si>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</si>
  <si>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</si>
  <si>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</si>
  <si>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</si>
  <si>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</si>
  <si>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</si>
  <si>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</si>
  <si>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</si>
  <si>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</si>
  <si>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</si>
  <si>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</si>
  <si>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</si>
  <si>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</si>
  <si>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</si>
  <si>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</si>
  <si>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</si>
  <si>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</si>
  <si>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</si>
  <si>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</si>
  <si>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</si>
  <si>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</si>
  <si>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</si>
  <si>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</si>
  <si>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</si>
  <si>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</si>
  <si>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</si>
  <si>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</si>
  <si>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</si>
  <si>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</si>
  <si>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</si>
  <si>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</si>
  <si>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</si>
  <si>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</si>
  <si>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</si>
  <si>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</si>
  <si>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</si>
  <si>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</si>
  <si>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</si>
  <si>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</si>
  <si>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</si>
  <si>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</si>
  <si>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</si>
  <si>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</si>
  <si>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</si>
  <si>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</si>
  <si>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</si>
  <si>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</si>
  <si>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</si>
  <si>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</si>
  <si>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</si>
  <si>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</si>
  <si>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</si>
  <si>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</si>
  <si>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</si>
  <si>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</si>
  <si>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</si>
  <si>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</si>
  <si>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</si>
  <si>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</si>
  <si>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</si>
  <si>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</si>
  <si>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</si>
  <si>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</si>
  <si>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</si>
  <si>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</si>
  <si>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</si>
  <si>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</si>
  <si>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</si>
  <si>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</si>
  <si>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</si>
  <si>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</si>
  <si>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</si>
  <si>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</si>
  <si>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</si>
  <si>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</si>
  <si>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</si>
  <si>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</si>
  <si>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</si>
  <si>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</si>
  <si>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</si>
  <si>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</si>
  <si>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</si>
  <si>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</si>
  <si>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</si>
  <si>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</si>
  <si>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</si>
  <si>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</si>
  <si>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</si>
  <si>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</si>
  <si>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</si>
  <si>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</si>
  <si>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</si>
  <si>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</si>
  <si>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</si>
  <si>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</si>
  <si>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</si>
  <si>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</si>
  <si>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</si>
  <si>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</si>
  <si>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</si>
  <si>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</si>
  <si>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</si>
  <si>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</si>
  <si>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</si>
  <si>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</si>
  <si>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</si>
  <si>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</si>
  <si>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</si>
  <si>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</si>
  <si>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</si>
  <si>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</si>
  <si>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</si>
  <si>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</si>
  <si>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</si>
  <si>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</si>
  <si>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</si>
  <si>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</si>
  <si>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</si>
  <si>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</si>
  <si>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</si>
  <si>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</si>
  <si>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</si>
  <si>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</si>
  <si>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</si>
  <si>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</si>
  <si>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</si>
  <si>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</si>
  <si>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</si>
  <si>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</si>
  <si>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</si>
  <si>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</si>
  <si>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</si>
  <si>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</si>
  <si>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</si>
  <si>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</si>
  <si>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</si>
  <si>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</si>
  <si>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</si>
  <si>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</si>
  <si>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</si>
  <si>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</si>
  <si>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</si>
  <si>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</si>
  <si>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</si>
  <si>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</si>
  <si>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</si>
  <si>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</si>
  <si>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</si>
  <si>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</si>
  <si>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</si>
  <si>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</si>
  <si>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</si>
  <si>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</si>
  <si>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</si>
  <si>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</si>
  <si>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</si>
  <si>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</si>
  <si>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</si>
  <si>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</si>
  <si>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</si>
  <si>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</si>
  <si>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</si>
  <si>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</si>
  <si>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</si>
  <si>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</si>
  <si>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</si>
  <si>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</si>
  <si>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</si>
  <si>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</si>
  <si>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</si>
  <si>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</si>
  <si>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</si>
  <si>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</si>
  <si>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</si>
  <si>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</si>
  <si>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</si>
  <si>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</si>
  <si>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</si>
  <si>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</si>
  <si>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</si>
  <si>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</si>
  <si>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</si>
  <si>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</si>
  <si>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</si>
  <si>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</si>
  <si>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</si>
  <si>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</si>
  <si>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</si>
  <si>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</si>
  <si>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</si>
  <si>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</si>
  <si>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</si>
  <si>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</si>
  <si>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</si>
  <si>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</si>
  <si>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</si>
  <si>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</si>
  <si>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</si>
  <si>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</si>
  <si>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</si>
  <si>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</si>
  <si>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</si>
  <si>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</si>
  <si>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</si>
  <si>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</si>
  <si>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</si>
  <si>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</si>
  <si>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</si>
  <si>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</si>
  <si>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</si>
  <si>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</si>
  <si>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</si>
  <si>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</si>
  <si>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</si>
  <si>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</si>
  <si>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</si>
  <si>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</si>
  <si>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</si>
  <si>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</si>
  <si>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</si>
  <si>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</si>
  <si>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</si>
  <si>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</si>
  <si>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</si>
  <si>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</si>
  <si>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</si>
  <si>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</si>
  <si>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</si>
  <si>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</si>
  <si>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</si>
  <si>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</si>
  <si>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</si>
  <si>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</si>
  <si>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</si>
  <si>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</si>
  <si>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</si>
  <si>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</si>
  <si>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</si>
  <si>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</si>
  <si>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</si>
  <si>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</si>
  <si>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</si>
  <si>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</si>
  <si>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</si>
  <si>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</si>
  <si>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</si>
  <si>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</si>
  <si>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</si>
  <si>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</si>
  <si>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</si>
  <si>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</si>
  <si>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</si>
  <si>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</si>
  <si>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</si>
  <si>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</si>
  <si>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</si>
  <si>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</si>
  <si>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</si>
  <si>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</si>
  <si>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</si>
  <si>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</si>
  <si>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</si>
  <si>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</si>
  <si>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</si>
  <si>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</si>
  <si>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</si>
  <si>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</si>
  <si>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</si>
  <si>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</si>
  <si>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</si>
  <si>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</si>
  <si>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</si>
  <si>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</si>
  <si>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</si>
  <si>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</si>
  <si>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</si>
  <si>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</si>
  <si>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</si>
  <si>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</si>
  <si>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</si>
  <si>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</si>
  <si>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</si>
  <si>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</si>
  <si>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</si>
  <si>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</si>
  <si>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</si>
  <si>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</si>
  <si>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</si>
  <si>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</si>
  <si>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</si>
  <si>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</si>
  <si>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</si>
  <si>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</si>
  <si>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</si>
  <si>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</si>
  <si>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</si>
  <si>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</si>
  <si>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</si>
  <si>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</si>
  <si>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</si>
  <si>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</si>
  <si>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</si>
  <si>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</si>
  <si>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</si>
  <si>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</si>
  <si>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</si>
  <si>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</si>
  <si>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</si>
  <si>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</si>
  <si>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</si>
  <si>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</si>
  <si>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</si>
  <si>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</si>
  <si>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</si>
  <si>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</si>
  <si>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</si>
  <si>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</si>
  <si>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</si>
  <si>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</si>
  <si>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</si>
  <si>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</si>
  <si>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</si>
  <si>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</si>
  <si>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</si>
  <si>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</si>
  <si>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</si>
  <si>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</si>
  <si>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</si>
  <si>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</si>
  <si>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</si>
  <si>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</si>
  <si>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</si>
  <si>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</si>
  <si>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</si>
  <si>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</si>
  <si>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</si>
  <si>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</si>
  <si>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</si>
  <si>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</si>
  <si>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</si>
  <si>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</si>
  <si>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</si>
  <si>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</si>
  <si>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</si>
  <si>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</si>
  <si>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</si>
  <si>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</si>
  <si>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</si>
  <si>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</si>
  <si>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</si>
  <si>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</si>
  <si>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</si>
  <si>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</si>
  <si>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</si>
  <si>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</si>
  <si>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</si>
  <si>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</si>
  <si>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</si>
  <si>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</si>
  <si>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</si>
  <si>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</si>
  <si>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</si>
  <si>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</si>
  <si>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</si>
  <si>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</si>
  <si>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</si>
  <si>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</si>
  <si>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</si>
  <si>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</si>
  <si>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</si>
  <si>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</si>
  <si>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</si>
  <si>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</si>
  <si>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</si>
  <si>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</si>
  <si>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</si>
  <si>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</si>
  <si>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</si>
  <si>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</si>
  <si>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</si>
  <si>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</si>
  <si>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</si>
  <si>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</si>
  <si>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</si>
  <si>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</si>
  <si>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</si>
  <si>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</si>
  <si>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</si>
  <si>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</si>
  <si>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</si>
  <si>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</si>
  <si>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</si>
  <si>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</si>
  <si>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</si>
  <si>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</si>
  <si>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</si>
  <si>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</si>
  <si>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</si>
  <si>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</si>
  <si>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</si>
  <si>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</si>
  <si>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</si>
  <si>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</si>
  <si>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</si>
  <si>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</si>
  <si>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</si>
  <si>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</si>
  <si>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</si>
  <si>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</si>
  <si>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</si>
  <si>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</si>
  <si>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</si>
  <si>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</si>
  <si>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</si>
  <si>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</si>
  <si>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</si>
  <si>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</si>
  <si>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</si>
  <si>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</si>
  <si>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</si>
  <si>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</si>
  <si>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</si>
  <si>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</si>
  <si>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</si>
  <si>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</si>
  <si>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</si>
  <si>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</si>
  <si>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</si>
  <si>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</si>
  <si>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</si>
  <si>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</si>
  <si>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</si>
  <si>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</si>
  <si>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</si>
  <si>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</si>
  <si>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</si>
  <si>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</si>
  <si>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</si>
  <si>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</si>
  <si>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</si>
  <si>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</si>
  <si>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</si>
  <si>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</si>
  <si>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</si>
  <si>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</si>
  <si>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</si>
  <si>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</si>
  <si>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</si>
  <si>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</si>
  <si>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</si>
  <si>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</si>
  <si>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</si>
  <si>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</si>
  <si>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</si>
  <si>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</si>
  <si>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</si>
  <si>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</si>
  <si>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</si>
  <si>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</si>
  <si>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</si>
  <si>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</si>
  <si>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</si>
  <si>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</si>
  <si>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</si>
  <si>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</si>
  <si>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</si>
  <si>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</si>
  <si>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</si>
  <si>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</si>
  <si>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</si>
  <si>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</si>
  <si>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</si>
  <si>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</si>
  <si>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</si>
  <si>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</si>
  <si>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</si>
  <si>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</si>
  <si>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</si>
  <si>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</si>
  <si>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</si>
  <si>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</si>
  <si>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</si>
  <si>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</si>
  <si>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</si>
  <si>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</si>
  <si>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</si>
  <si>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</si>
  <si>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</si>
  <si>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</si>
  <si>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</si>
  <si>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</si>
  <si>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</si>
  <si>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</si>
  <si>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</si>
  <si>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</si>
  <si>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</si>
  <si>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</si>
  <si>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</si>
  <si>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</si>
  <si>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</si>
  <si>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</si>
  <si>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</si>
  <si>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</si>
  <si>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</si>
  <si>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</si>
  <si>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</si>
  <si>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</si>
  <si>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</si>
  <si>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</si>
  <si>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</si>
  <si>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</si>
  <si>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</si>
  <si>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</si>
  <si>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</si>
  <si>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</si>
  <si>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</si>
  <si>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</si>
  <si>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</si>
  <si>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</si>
  <si>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</si>
  <si>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</si>
  <si>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</si>
  <si>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</si>
  <si>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</si>
  <si>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</si>
  <si>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</si>
  <si>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</si>
  <si>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</si>
  <si>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</si>
  <si>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</si>
  <si>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</si>
  <si>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</si>
  <si>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</si>
  <si>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</si>
  <si>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</si>
  <si>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</si>
  <si>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</si>
  <si>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</si>
  <si>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</si>
  <si>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</si>
  <si>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</si>
  <si>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</si>
  <si>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</si>
  <si>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</si>
  <si>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</si>
  <si>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</si>
  <si>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</si>
  <si>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</si>
  <si>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</si>
  <si>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</si>
  <si>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</si>
  <si>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</si>
  <si>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</si>
  <si>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</si>
  <si>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</si>
  <si>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</si>
  <si>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</si>
  <si>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</si>
  <si>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</si>
  <si>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</si>
  <si>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</si>
  <si>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</si>
  <si>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</si>
  <si>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</si>
  <si>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</si>
  <si>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</si>
  <si>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</si>
  <si>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</si>
  <si>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</si>
  <si>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</si>
  <si>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</si>
  <si>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</si>
  <si>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</si>
  <si>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</si>
  <si>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</si>
  <si>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</si>
  <si>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</si>
  <si>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</si>
  <si>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</si>
  <si>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</si>
  <si>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</si>
  <si>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</si>
  <si>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</si>
  <si>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</si>
  <si>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</si>
  <si>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</si>
  <si>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</si>
  <si>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</si>
  <si>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</si>
  <si>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</si>
  <si>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</si>
  <si>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</si>
  <si>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</si>
  <si>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</si>
  <si>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</si>
  <si>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</si>
  <si>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</si>
  <si>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</si>
  <si>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</si>
  <si>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</si>
  <si>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</si>
  <si>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</si>
  <si>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</si>
  <si>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</si>
  <si>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</si>
  <si>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</si>
  <si>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</si>
  <si>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</si>
  <si>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</si>
  <si>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</si>
  <si>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</si>
  <si>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</si>
  <si>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</si>
  <si>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</si>
  <si>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</si>
  <si>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</si>
  <si>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</si>
  <si>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</si>
  <si>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</si>
  <si>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</si>
  <si>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</si>
  <si>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</si>
  <si>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</si>
  <si>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</si>
  <si>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</si>
  <si>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</si>
  <si>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</si>
  <si>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</si>
  <si>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</si>
  <si>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</si>
  <si>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</si>
  <si>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</si>
  <si>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</si>
  <si>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</si>
  <si>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</si>
  <si>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</si>
  <si>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</si>
  <si>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</si>
  <si>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</si>
  <si>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</si>
  <si>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</si>
  <si>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</si>
  <si>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</si>
  <si>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</si>
  <si>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</si>
  <si>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</si>
  <si>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</si>
  <si>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</si>
  <si>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</si>
  <si>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</si>
  <si>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</si>
  <si>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</si>
  <si>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</si>
  <si>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</si>
  <si>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</si>
  <si>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</si>
  <si>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</si>
  <si>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</si>
  <si>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</si>
  <si>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</si>
  <si>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</si>
  <si>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</si>
  <si>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</si>
  <si>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</si>
  <si>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</si>
  <si>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</si>
  <si>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</si>
  <si>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</si>
  <si>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</si>
  <si>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</si>
  <si>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</si>
  <si>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</si>
  <si>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</si>
  <si>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</si>
  <si>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</si>
  <si>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</si>
  <si>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</si>
  <si>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</si>
  <si>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</si>
  <si>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</si>
  <si>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</si>
  <si>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</si>
  <si>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</si>
  <si>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</si>
  <si>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</si>
  <si>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</si>
  <si>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</si>
  <si>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</si>
  <si>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</si>
  <si>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</si>
  <si>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</si>
  <si>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</si>
  <si>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</si>
  <si>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</si>
  <si>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</si>
  <si>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</si>
  <si>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</si>
  <si>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</si>
  <si>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</si>
  <si>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</si>
  <si>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</si>
  <si>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</si>
  <si>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</si>
  <si>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</si>
  <si>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</si>
  <si>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</si>
  <si>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</si>
  <si>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</si>
  <si>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</si>
  <si>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</si>
  <si>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</si>
  <si>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</si>
  <si>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</si>
  <si>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</si>
  <si>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</si>
  <si>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</si>
  <si>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</si>
  <si>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</si>
  <si>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</si>
  <si>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</si>
  <si>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</si>
  <si>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</si>
  <si>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</si>
  <si>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</si>
  <si>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</si>
  <si>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</si>
  <si>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</si>
  <si>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</si>
  <si>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</si>
  <si>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</si>
  <si>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</si>
  <si>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</si>
  <si>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</si>
  <si>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</si>
  <si>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</si>
  <si>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</si>
  <si>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</si>
  <si>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</si>
  <si>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</si>
  <si>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</si>
  <si>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</si>
  <si>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</si>
  <si>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</si>
  <si>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</si>
  <si>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</si>
  <si>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</si>
  <si>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</si>
  <si>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</si>
  <si>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</si>
  <si>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</si>
  <si>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</si>
  <si>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</si>
  <si>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</si>
  <si>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</si>
  <si>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</si>
  <si>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</si>
  <si>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</si>
  <si>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</si>
  <si>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</si>
  <si>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</si>
  <si>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</si>
  <si>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</si>
  <si>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</si>
  <si>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</si>
  <si>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</si>
  <si>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</si>
  <si>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</si>
  <si>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</si>
  <si>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</si>
  <si>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</si>
  <si>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</si>
  <si>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</si>
  <si>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</si>
  <si>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</si>
  <si>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</si>
  <si>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</si>
  <si>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</si>
  <si>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</si>
  <si>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</si>
  <si>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</si>
  <si>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</si>
  <si>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</si>
  <si>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</si>
  <si>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</si>
  <si>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</si>
  <si>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</si>
  <si>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</si>
  <si>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</si>
  <si>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</si>
  <si>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</si>
  <si>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</si>
  <si>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</si>
  <si>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</si>
  <si>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</si>
  <si>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</si>
  <si>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</si>
  <si>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</si>
  <si>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</si>
  <si>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</si>
  <si>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</si>
  <si>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</si>
  <si>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</si>
  <si>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</si>
  <si>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</si>
  <si>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</si>
  <si>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</si>
  <si>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</si>
  <si>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</si>
  <si>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</si>
  <si>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</si>
  <si>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</si>
  <si>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</si>
  <si>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</si>
  <si>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</si>
  <si>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</si>
  <si>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</si>
  <si>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</si>
  <si>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</si>
  <si>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</si>
  <si>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</si>
  <si>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</si>
  <si>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</si>
  <si>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</si>
  <si>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</si>
  <si>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</si>
  <si>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</si>
  <si>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</si>
  <si>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</si>
  <si>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</si>
  <si>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</si>
  <si>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</si>
  <si>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</si>
  <si>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</si>
  <si>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</si>
  <si>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</si>
  <si>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</si>
  <si>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</si>
  <si>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</si>
  <si>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</si>
  <si>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</si>
  <si>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</si>
  <si>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</si>
  <si>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</si>
  <si>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</si>
  <si>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</si>
  <si>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</si>
  <si>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</si>
  <si>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</si>
  <si>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</si>
  <si>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</si>
  <si>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</si>
  <si>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</si>
  <si>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</si>
  <si>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</si>
  <si>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</si>
  <si>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</si>
  <si>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</si>
  <si>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</si>
  <si>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</si>
  <si>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</si>
  <si>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</si>
  <si>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</si>
  <si>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</si>
  <si>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</si>
  <si>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</si>
  <si>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</si>
  <si>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</si>
  <si>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</si>
  <si>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</si>
  <si>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</si>
  <si>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</si>
  <si>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</si>
  <si>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</si>
  <si>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</si>
  <si>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</si>
  <si>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</si>
  <si>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</si>
  <si>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</si>
  <si>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</si>
  <si>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</si>
  <si>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</si>
  <si>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</si>
  <si>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</si>
  <si>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</si>
  <si>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</si>
  <si>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</si>
  <si>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</si>
  <si>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</si>
  <si>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</si>
  <si>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</si>
  <si>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</si>
  <si>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</si>
  <si>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</si>
  <si>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</si>
  <si>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</si>
  <si>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</si>
  <si>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</si>
  <si>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</si>
  <si>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</si>
  <si>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</si>
  <si>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</si>
  <si>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</si>
  <si>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</si>
  <si>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</si>
  <si>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</si>
  <si>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</si>
  <si>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</si>
  <si>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</si>
  <si>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</si>
  <si>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</si>
  <si>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</si>
  <si>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</si>
  <si>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</si>
  <si>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</si>
  <si>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</si>
  <si>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</si>
  <si>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</si>
  <si>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</si>
  <si>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</si>
  <si>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</si>
  <si>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</si>
  <si>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</si>
  <si>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</si>
  <si>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</si>
  <si>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</si>
  <si>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</si>
  <si>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</si>
  <si>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</si>
  <si>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</si>
  <si>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</si>
  <si>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</si>
  <si>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</si>
  <si>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</si>
  <si>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</si>
  <si>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</si>
  <si>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</si>
  <si>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</si>
  <si>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</si>
  <si>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</si>
  <si>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</si>
  <si>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</si>
  <si>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</si>
  <si>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</si>
  <si>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</si>
  <si>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</si>
  <si>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</si>
  <si>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</si>
  <si>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</si>
  <si>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</si>
  <si>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</si>
  <si>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</si>
  <si>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</si>
  <si>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</si>
  <si>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</si>
  <si>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</si>
  <si>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</si>
  <si>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</si>
  <si>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</si>
  <si>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</si>
  <si>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</si>
  <si>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</si>
  <si>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</si>
  <si>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</si>
  <si>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</si>
  <si>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</si>
  <si>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</si>
  <si>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</si>
  <si>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</si>
  <si>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</si>
  <si>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</si>
  <si>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</si>
  <si>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</si>
  <si>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</si>
  <si>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</si>
  <si>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</si>
  <si>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</si>
  <si>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</si>
  <si>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</si>
  <si>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</si>
  <si>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</si>
  <si>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</si>
  <si>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</si>
  <si>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</si>
  <si>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</si>
  <si>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</si>
  <si>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</si>
  <si>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</si>
  <si>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</si>
  <si>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</si>
  <si>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</si>
  <si>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</si>
  <si>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</si>
  <si>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</si>
  <si>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</si>
  <si>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</si>
  <si>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</si>
  <si>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</si>
  <si>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</si>
  <si>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</si>
  <si>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</si>
  <si>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</si>
  <si>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</si>
  <si>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</si>
  <si>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</si>
  <si>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</si>
  <si>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</si>
  <si>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</si>
  <si>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</si>
  <si>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</si>
  <si>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</si>
  <si>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</si>
  <si>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</si>
  <si>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</si>
  <si>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</si>
  <si>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</si>
  <si>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</si>
  <si>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</si>
  <si>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</si>
  <si>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</si>
  <si>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</si>
  <si>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</si>
  <si>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</si>
  <si>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</si>
  <si>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</si>
  <si>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</si>
  <si>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</si>
  <si>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</si>
  <si>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</si>
  <si>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</si>
  <si>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</si>
  <si>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</si>
  <si>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</si>
  <si>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</si>
  <si>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</si>
  <si>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</si>
  <si>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</si>
  <si>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</si>
  <si>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</si>
  <si>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</si>
  <si>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</si>
  <si>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</si>
  <si>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</si>
  <si>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</si>
  <si>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</si>
  <si>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</si>
  <si>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</si>
  <si>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</si>
  <si>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</si>
  <si>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</si>
  <si>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</si>
  <si>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</si>
  <si>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</si>
  <si>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</si>
  <si>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</si>
  <si>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</si>
  <si>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</si>
  <si>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</si>
  <si>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</si>
  <si>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</si>
  <si>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</si>
  <si>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</si>
  <si>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</si>
  <si>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</si>
  <si>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</si>
  <si>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</si>
  <si>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</si>
  <si>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</si>
  <si>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</si>
  <si>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</si>
  <si>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</si>
  <si>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</si>
  <si>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</si>
  <si>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</si>
  <si>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</si>
  <si>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</si>
  <si>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</si>
  <si>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</si>
  <si>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</si>
  <si>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</si>
  <si>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</si>
  <si>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</si>
  <si>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</si>
  <si>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</si>
  <si>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</si>
  <si>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</si>
  <si>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</si>
  <si>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</si>
  <si>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</si>
  <si>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</si>
  <si>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</si>
  <si>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</si>
  <si>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</si>
  <si>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</si>
  <si>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</si>
  <si>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</si>
  <si>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</si>
  <si>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</si>
  <si>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</si>
  <si>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</si>
  <si>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</si>
  <si>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</si>
  <si>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</si>
  <si>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</si>
  <si>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</si>
  <si>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</si>
  <si>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</si>
  <si>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</si>
  <si>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</si>
  <si>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</si>
  <si>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</si>
  <si>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</si>
  <si>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</si>
  <si>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</si>
  <si>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</si>
  <si>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</si>
  <si>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</si>
  <si>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</si>
  <si>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</si>
  <si>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</si>
  <si>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</si>
  <si>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</si>
  <si>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</si>
  <si>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</si>
  <si>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</si>
  <si>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</si>
  <si>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</si>
  <si>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</si>
  <si>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</si>
  <si>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</si>
  <si>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</si>
  <si>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</si>
  <si>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</si>
  <si>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</si>
  <si>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</si>
  <si>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</si>
  <si>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</si>
  <si>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</si>
  <si>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</si>
  <si>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</si>
  <si>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</si>
  <si>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</si>
  <si>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</si>
  <si>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</si>
  <si>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</si>
  <si>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</si>
  <si>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</si>
  <si>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</si>
  <si>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</si>
  <si>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</si>
  <si>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</si>
  <si>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</si>
  <si>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</si>
  <si>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</si>
  <si>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</si>
  <si>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</si>
  <si>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</si>
  <si>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</si>
  <si>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</si>
  <si>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</si>
  <si>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</si>
  <si>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</si>
  <si>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</si>
  <si>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</si>
  <si>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</si>
  <si>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</si>
  <si>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</si>
  <si>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</si>
  <si>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</si>
  <si>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</si>
  <si>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</si>
  <si>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</si>
  <si>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</si>
  <si>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</si>
  <si>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</si>
  <si>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</si>
  <si>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</si>
  <si>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</si>
  <si>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</si>
  <si>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</si>
  <si>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</si>
  <si>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</si>
  <si>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</si>
  <si>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</si>
  <si>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</si>
  <si>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</si>
  <si>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</si>
  <si>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</si>
  <si>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</si>
  <si>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</si>
  <si>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</si>
  <si>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</si>
  <si>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</si>
  <si>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</si>
  <si>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</si>
  <si>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</si>
  <si>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</si>
  <si>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</si>
  <si>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</si>
  <si>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</si>
  <si>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</si>
  <si>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</si>
  <si>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</si>
  <si>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</si>
  <si>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</si>
  <si>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</si>
  <si>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</si>
  <si>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</si>
  <si>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</si>
  <si>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</si>
  <si>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</si>
  <si>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</si>
  <si>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</si>
  <si>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</si>
  <si>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</si>
  <si>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</si>
  <si>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</si>
  <si>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</si>
  <si>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</si>
  <si>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</si>
  <si>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</si>
  <si>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</si>
  <si>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</si>
  <si>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</si>
  <si>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</si>
  <si>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</si>
  <si>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</si>
  <si>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</si>
  <si>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</si>
  <si>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</si>
  <si>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</si>
  <si>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</si>
  <si>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</si>
  <si>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</si>
  <si>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</si>
  <si>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</si>
  <si>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</si>
  <si>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</si>
  <si>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</si>
  <si>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</si>
  <si>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</si>
  <si>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</si>
  <si>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</si>
  <si>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</si>
  <si>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</si>
  <si>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</si>
  <si>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</si>
  <si>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</si>
  <si>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</si>
  <si>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</si>
  <si>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</si>
  <si>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</si>
  <si>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</si>
  <si>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</si>
  <si>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</si>
  <si>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</si>
  <si>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</si>
  <si>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</si>
  <si>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</si>
  <si>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</si>
  <si>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</si>
  <si>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</si>
  <si>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</si>
  <si>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</si>
  <si>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</si>
  <si>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</si>
  <si>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</si>
  <si>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</si>
  <si>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</si>
  <si>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</si>
  <si>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</si>
  <si>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</si>
  <si>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</si>
  <si>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</si>
  <si>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</si>
  <si>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</si>
  <si>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</si>
  <si>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</si>
  <si>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</si>
  <si>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</si>
  <si>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</si>
  <si>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</si>
  <si>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</si>
  <si>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</si>
  <si>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</si>
  <si>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</si>
  <si>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</si>
  <si>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</si>
  <si>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</si>
  <si>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</si>
  <si>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</si>
  <si>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</si>
  <si>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</si>
  <si>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</si>
  <si>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</si>
  <si>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</si>
  <si>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</si>
  <si>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</si>
  <si>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</si>
  <si>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</si>
  <si>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</si>
  <si>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</si>
  <si>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</si>
  <si>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</si>
  <si>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</si>
  <si>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</si>
  <si>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</si>
  <si>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</si>
  <si>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</si>
  <si>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</si>
  <si>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</si>
  <si>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</si>
  <si>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</si>
  <si>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</si>
  <si>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</si>
  <si>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</si>
  <si>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</si>
  <si>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</si>
  <si>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</si>
  <si>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</si>
  <si>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</si>
  <si>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</si>
  <si>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</si>
  <si>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</si>
  <si>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</si>
  <si>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</si>
  <si>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</si>
  <si>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</si>
  <si>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</si>
  <si>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</si>
  <si>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</si>
  <si>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</si>
  <si>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</si>
  <si>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</si>
  <si>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</si>
  <si>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</si>
  <si>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</si>
  <si>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</si>
  <si>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</si>
  <si>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</si>
  <si>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</si>
  <si>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</si>
  <si>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</si>
  <si>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</si>
  <si>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</si>
  <si>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</si>
  <si>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</si>
  <si>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</si>
  <si>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</si>
  <si>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</si>
  <si>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</si>
  <si>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</si>
  <si>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</si>
  <si>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</si>
  <si>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</si>
  <si>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</si>
  <si>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</si>
  <si>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</si>
  <si>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</si>
  <si>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</si>
  <si>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</si>
  <si>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</si>
  <si>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</si>
  <si>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</si>
  <si>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</si>
  <si>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</si>
  <si>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</si>
  <si>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</si>
  <si>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</si>
  <si>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</si>
  <si>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</si>
  <si>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</si>
  <si>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</si>
  <si>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</si>
  <si>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</si>
  <si>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</si>
  <si>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</si>
  <si>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</si>
  <si>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</si>
  <si>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</si>
  <si>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</si>
  <si>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</si>
  <si>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</si>
  <si>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</si>
  <si>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</si>
  <si>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</si>
  <si>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</si>
  <si>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</si>
  <si>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</si>
  <si>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</si>
  <si>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</si>
  <si>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</si>
  <si>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</si>
  <si>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</si>
  <si>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</si>
  <si>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</si>
  <si>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</si>
  <si>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</si>
  <si>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</si>
  <si>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</si>
  <si>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</si>
  <si>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</si>
  <si>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</si>
  <si>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</si>
  <si>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</si>
  <si>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</si>
  <si>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</si>
  <si>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</si>
  <si>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</si>
  <si>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</si>
  <si>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</si>
  <si>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</si>
  <si>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</si>
  <si>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</si>
  <si>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</si>
  <si>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</si>
  <si>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</si>
  <si>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</si>
  <si>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</si>
  <si>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</si>
  <si>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</si>
  <si>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</si>
  <si>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</si>
  <si>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</si>
  <si>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</si>
  <si>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</si>
  <si>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</si>
  <si>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</si>
  <si>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</si>
  <si>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</si>
  <si>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</si>
  <si>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</si>
  <si>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</si>
  <si>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</si>
  <si>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</si>
  <si>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</si>
  <si>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</si>
  <si>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</si>
  <si>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</si>
  <si>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</si>
  <si>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</si>
  <si>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</si>
  <si>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</si>
  <si>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</si>
  <si>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</si>
  <si>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</si>
  <si>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</si>
  <si>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</si>
  <si>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</si>
  <si>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</si>
  <si>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</si>
  <si>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</si>
  <si>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</si>
  <si>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</si>
  <si>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</si>
  <si>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</si>
  <si>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</si>
  <si>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</si>
  <si>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</si>
  <si>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</si>
  <si>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</si>
  <si>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</si>
  <si>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</si>
  <si>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</si>
  <si>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</si>
  <si>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</si>
  <si>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</si>
  <si>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</si>
  <si>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</si>
  <si>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</si>
  <si>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</si>
  <si>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</si>
  <si>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</si>
  <si>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</si>
  <si>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</si>
  <si>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</si>
  <si>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</si>
  <si>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</si>
  <si>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</si>
  <si>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</si>
  <si>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</si>
  <si>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</si>
  <si>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</si>
  <si>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</si>
  <si>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</si>
  <si>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</si>
  <si>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</si>
  <si>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</si>
  <si>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</si>
  <si>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</si>
  <si>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</si>
  <si>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</si>
  <si>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</si>
  <si>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</si>
  <si>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</si>
  <si>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</si>
  <si>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</si>
  <si>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</si>
  <si>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</si>
  <si>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</si>
  <si>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</si>
  <si>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</si>
  <si>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</si>
  <si>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</si>
  <si>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</si>
  <si>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</si>
  <si>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</si>
  <si>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</si>
  <si>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</si>
  <si>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</si>
  <si>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</si>
  <si>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</si>
  <si>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</si>
  <si>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</si>
  <si>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</si>
  <si>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</si>
  <si>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</si>
  <si>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</si>
  <si>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</si>
  <si>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</si>
  <si>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</si>
  <si>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</si>
  <si>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</si>
  <si>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</si>
  <si>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</si>
  <si>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</si>
  <si>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</si>
  <si>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</si>
  <si>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</si>
  <si>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</si>
  <si>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</si>
  <si>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</si>
  <si>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</si>
  <si>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</si>
  <si>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</si>
  <si>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</si>
  <si>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</si>
  <si>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</si>
  <si>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</si>
  <si>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</si>
  <si>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</si>
  <si>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</si>
  <si>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</si>
  <si>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</si>
  <si>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</si>
  <si>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</si>
  <si>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</si>
  <si>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</si>
  <si>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</si>
  <si>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</si>
  <si>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</si>
  <si>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</si>
  <si>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</si>
  <si>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</si>
  <si>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</si>
  <si>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</si>
  <si>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</si>
  <si>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</si>
  <si>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</si>
  <si>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</si>
  <si>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</si>
  <si>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</si>
  <si>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</si>
  <si>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</si>
  <si>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</si>
  <si>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</si>
  <si>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</si>
  <si>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</si>
  <si>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</si>
  <si>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</si>
  <si>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</si>
  <si>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</si>
  <si>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</si>
  <si>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</si>
  <si>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</si>
  <si>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</si>
  <si>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</si>
  <si>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</si>
  <si>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</si>
  <si>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</si>
  <si>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</si>
  <si>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</si>
  <si>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</si>
  <si>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</si>
  <si>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</si>
  <si>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</si>
  <si>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</si>
  <si>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</si>
  <si>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</si>
  <si>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</si>
  <si>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</si>
  <si>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</si>
  <si>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</si>
  <si>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</si>
  <si>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</si>
  <si>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</si>
  <si>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</si>
  <si>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</si>
  <si>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</si>
  <si>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</si>
  <si>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</si>
  <si>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</si>
  <si>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</si>
  <si>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</si>
  <si>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</si>
  <si>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</si>
  <si>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</si>
  <si>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</si>
  <si>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</si>
  <si>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</si>
  <si>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</si>
  <si>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</si>
  <si>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</si>
  <si>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</si>
  <si>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</si>
  <si>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</si>
  <si>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</si>
  <si>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</si>
  <si>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</si>
  <si>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</si>
  <si>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</si>
  <si>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</si>
  <si>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</si>
  <si>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</si>
  <si>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</si>
  <si>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</si>
  <si>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</si>
  <si>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</si>
  <si>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</si>
  <si>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</si>
  <si>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</si>
  <si>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</si>
  <si>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</si>
  <si>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</si>
  <si>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</si>
  <si>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</si>
  <si>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</si>
  <si>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</si>
  <si>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</si>
  <si>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</si>
  <si>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</si>
  <si>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</si>
  <si>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</si>
  <si>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</si>
  <si>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</si>
  <si>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</si>
  <si>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</si>
  <si>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</si>
  <si>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</si>
  <si>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</si>
  <si>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</si>
  <si>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</si>
  <si>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</si>
  <si>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</si>
  <si>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</si>
  <si>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</si>
  <si>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</si>
  <si>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</si>
  <si>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</si>
  <si>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</si>
  <si>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</si>
  <si>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</si>
  <si>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</si>
  <si>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</si>
  <si>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</si>
  <si>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</si>
  <si>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</si>
  <si>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</si>
  <si>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</si>
  <si>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</si>
  <si>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</si>
  <si>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</si>
  <si>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</si>
  <si>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</si>
  <si>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</si>
  <si>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</si>
  <si>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</si>
  <si>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</si>
  <si>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</si>
  <si>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</si>
  <si>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</si>
  <si>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</si>
  <si>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</si>
  <si>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</si>
  <si>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</si>
  <si>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</si>
  <si>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</si>
  <si>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</si>
  <si>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</si>
  <si>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</si>
  <si>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</si>
  <si>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</si>
  <si>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</si>
  <si>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</si>
  <si>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</si>
  <si>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</si>
  <si>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</si>
  <si>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</si>
  <si>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</si>
  <si>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</si>
  <si>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</si>
  <si>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</si>
  <si>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</si>
  <si>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</si>
  <si>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</si>
  <si>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</si>
  <si>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</si>
  <si>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</si>
  <si>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</si>
  <si>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</si>
  <si>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</si>
  <si>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</si>
  <si>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</si>
  <si>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</si>
  <si>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</si>
  <si>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</si>
  <si>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</si>
  <si>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</si>
  <si>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</si>
  <si>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</si>
  <si>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</si>
  <si>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</si>
  <si>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</si>
  <si>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</si>
  <si>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</si>
  <si>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</si>
  <si>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</si>
  <si>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</si>
  <si>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</si>
  <si>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</si>
  <si>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</si>
  <si>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</si>
  <si>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</si>
  <si>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</si>
  <si>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</si>
  <si>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</si>
  <si>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</si>
  <si>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</si>
  <si>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</si>
  <si>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</si>
  <si>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</si>
  <si>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</si>
  <si>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</si>
  <si>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</si>
  <si>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</si>
  <si>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</si>
  <si>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</si>
  <si>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</si>
  <si>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</si>
  <si>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</si>
  <si>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</si>
  <si>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</si>
  <si>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</si>
  <si>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</si>
  <si>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</si>
  <si>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</si>
  <si>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</si>
  <si>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</si>
  <si>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</si>
  <si>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</si>
  <si>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</si>
  <si>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</si>
  <si>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</si>
  <si>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</si>
  <si>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</si>
  <si>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</si>
  <si>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</si>
  <si>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</si>
  <si>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</si>
  <si>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</si>
  <si>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</si>
  <si>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</si>
  <si>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</si>
  <si>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</si>
  <si>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</si>
  <si>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</si>
  <si>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</si>
  <si>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</si>
  <si>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</si>
  <si>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</si>
  <si>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</si>
  <si>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</si>
  <si>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</si>
  <si>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</si>
  <si>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</si>
  <si>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</si>
  <si>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</si>
  <si>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</si>
  <si>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</si>
  <si>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</si>
  <si>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</si>
  <si>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</si>
  <si>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</si>
  <si>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</si>
  <si>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</si>
  <si>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</si>
  <si>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</si>
  <si>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</si>
  <si>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</si>
  <si>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</si>
  <si>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</si>
  <si>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</si>
  <si>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</si>
  <si>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</si>
  <si>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</si>
  <si>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</si>
  <si>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</si>
  <si>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</si>
  <si>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</si>
  <si>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</si>
  <si>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</si>
  <si>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</si>
  <si>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</si>
  <si>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</si>
  <si>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</si>
  <si>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</si>
  <si>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</si>
  <si>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</si>
  <si>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</si>
  <si>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</si>
  <si>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</si>
  <si>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</si>
  <si>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</si>
  <si>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</si>
  <si>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</si>
  <si>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</si>
  <si>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</si>
  <si>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</si>
  <si>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</si>
  <si>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</si>
  <si>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</si>
  <si>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</si>
  <si>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</si>
  <si>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</si>
  <si>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</si>
  <si>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</si>
  <si>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</si>
  <si>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</si>
  <si>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</si>
  <si>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</si>
  <si>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</si>
  <si>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</si>
  <si>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</si>
  <si>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</si>
  <si>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</si>
  <si>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</si>
  <si>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</si>
  <si>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</si>
  <si>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</si>
  <si>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</si>
  <si>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</si>
  <si>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</si>
  <si>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</si>
  <si>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</si>
  <si>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</si>
  <si>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</si>
  <si>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</si>
  <si>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</si>
  <si>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</si>
  <si>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</si>
  <si>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</si>
  <si>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</si>
  <si>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</si>
  <si>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</si>
  <si>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</si>
  <si>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</si>
  <si>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</si>
  <si>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</si>
  <si>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</si>
  <si>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</si>
  <si>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</si>
  <si>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</si>
  <si>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</si>
  <si>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</si>
  <si>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</si>
  <si>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</si>
  <si>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</si>
  <si>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</si>
  <si>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</si>
  <si>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</si>
  <si>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</si>
  <si>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</si>
  <si>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</si>
  <si>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</si>
  <si>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</si>
  <si>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</si>
  <si>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</si>
  <si>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</si>
  <si>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</si>
  <si>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</si>
  <si>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</si>
  <si>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</si>
  <si>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</si>
  <si>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</si>
  <si>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</si>
  <si>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</si>
  <si>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</si>
  <si>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</si>
  <si>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</si>
  <si>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</si>
  <si>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</si>
  <si>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</si>
  <si>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</si>
  <si>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</si>
  <si>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</si>
  <si>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</si>
  <si>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</si>
  <si>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</si>
  <si>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</si>
  <si>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</si>
  <si>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</si>
  <si>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</si>
  <si>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</si>
  <si>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</si>
  <si>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</si>
  <si>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</si>
  <si>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</si>
  <si>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</si>
  <si>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</si>
  <si>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</si>
  <si>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</si>
  <si>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</si>
  <si>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</si>
  <si>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</si>
  <si>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</si>
  <si>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</si>
  <si>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</si>
  <si>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</si>
  <si>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</si>
  <si>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</si>
  <si>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</si>
  <si>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</si>
  <si>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</si>
  <si>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</si>
  <si>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</si>
  <si>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</si>
  <si>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</si>
  <si>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</si>
  <si>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</si>
  <si>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</si>
  <si>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</si>
  <si>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</si>
  <si>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</si>
  <si>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</si>
  <si>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</si>
  <si>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</si>
  <si>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</si>
  <si>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</si>
  <si>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</si>
  <si>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</si>
  <si>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</si>
  <si>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</si>
  <si>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</si>
  <si>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</si>
  <si>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</si>
  <si>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</si>
  <si>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</si>
  <si>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</si>
  <si>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</si>
  <si>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</si>
  <si>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</si>
  <si>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</si>
  <si>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</si>
  <si>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</si>
  <si>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</si>
  <si>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</si>
  <si>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</si>
  <si>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</si>
  <si>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</si>
  <si>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</si>
  <si>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</si>
  <si>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</si>
  <si>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</si>
  <si>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</si>
  <si>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</si>
  <si>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</si>
  <si>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</si>
  <si>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</si>
  <si>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</si>
  <si>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</si>
  <si>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</si>
  <si>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</si>
  <si>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</si>
  <si>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</si>
  <si>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</si>
  <si>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</si>
  <si>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</si>
  <si>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</si>
  <si>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</si>
  <si>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</si>
  <si>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</si>
  <si>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</si>
  <si>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</si>
  <si>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</si>
  <si>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</si>
  <si>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</si>
  <si>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</si>
  <si>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</si>
  <si>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</si>
  <si>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</si>
  <si>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</si>
  <si>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</si>
  <si>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</si>
  <si>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</si>
  <si>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</si>
  <si>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</si>
  <si>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</si>
  <si>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</si>
  <si>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</si>
  <si>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</si>
  <si>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</si>
  <si>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</si>
  <si>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</si>
  <si>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</si>
  <si>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</si>
  <si>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</si>
  <si>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</si>
  <si>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</si>
  <si>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</si>
  <si>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</si>
  <si>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</si>
  <si>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</si>
  <si>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</si>
  <si>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</si>
  <si>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</si>
  <si>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</si>
  <si>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</si>
  <si>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</si>
  <si>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</si>
  <si>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</si>
  <si>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</si>
  <si>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</si>
  <si>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</si>
  <si>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</si>
  <si>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</si>
  <si>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</si>
  <si>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</si>
  <si>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</si>
  <si>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</si>
  <si>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</si>
  <si>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</si>
  <si>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</si>
  <si>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</si>
  <si>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</si>
  <si>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</si>
  <si>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</si>
  <si>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</si>
  <si>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</si>
  <si>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</si>
  <si>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</si>
  <si>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</si>
  <si>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</si>
  <si>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</si>
  <si>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</si>
  <si>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</si>
  <si>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</si>
  <si>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</si>
  <si>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</si>
  <si>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</si>
  <si>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</si>
  <si>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</si>
  <si>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</si>
  <si>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</si>
  <si>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</si>
  <si>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</si>
  <si>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</si>
  <si>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</si>
  <si>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</si>
  <si>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</si>
  <si>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</si>
  <si>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</si>
  <si>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</si>
  <si>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</si>
  <si>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</si>
  <si>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</si>
  <si>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</si>
  <si>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</si>
  <si>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</si>
  <si>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</si>
  <si>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</si>
  <si>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</si>
  <si>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</si>
  <si>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</si>
  <si>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</si>
  <si>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</si>
  <si>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</si>
  <si>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</si>
  <si>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</si>
  <si>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</si>
  <si>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</si>
  <si>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</si>
  <si>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</si>
  <si>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</si>
  <si>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</si>
  <si>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</si>
  <si>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</si>
  <si>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</si>
  <si>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</si>
  <si>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</si>
  <si>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</si>
  <si>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</si>
  <si>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</si>
  <si>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</si>
  <si>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</si>
  <si>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</si>
  <si>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</si>
  <si>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</si>
  <si>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</si>
  <si>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</si>
  <si>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</si>
  <si>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</si>
  <si>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</si>
  <si>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</si>
  <si>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</si>
  <si>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</si>
  <si>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</si>
  <si>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</si>
  <si>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</si>
  <si>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</si>
  <si>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</si>
  <si>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</si>
  <si>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</si>
  <si>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</si>
  <si>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</si>
  <si>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</si>
  <si>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</si>
  <si>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</si>
  <si>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</si>
  <si>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</si>
  <si>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</si>
  <si>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</si>
  <si>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</si>
  <si>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</si>
  <si>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</si>
  <si>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</si>
  <si>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</si>
  <si>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</si>
  <si>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</si>
  <si>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</si>
  <si>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</si>
  <si>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</si>
  <si>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</si>
  <si>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</si>
  <si>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</si>
  <si>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</si>
  <si>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</si>
  <si>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</si>
  <si>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</si>
  <si>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</si>
  <si>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</si>
  <si>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</si>
  <si>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</si>
  <si>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</si>
  <si>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</si>
  <si>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</si>
  <si>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</si>
  <si>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</si>
  <si>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</si>
  <si>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</si>
  <si>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</si>
  <si>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</si>
  <si>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</si>
  <si>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</si>
  <si>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</si>
  <si>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</si>
  <si>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</si>
  <si>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</si>
  <si>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</si>
  <si>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</si>
  <si>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</si>
  <si>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</si>
  <si>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</si>
  <si>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</si>
  <si>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</si>
  <si>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</si>
  <si>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</si>
  <si>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</si>
  <si>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</si>
  <si>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</si>
  <si>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</si>
  <si>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</si>
  <si>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</si>
  <si>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</si>
  <si>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</si>
  <si>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</si>
  <si>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</si>
  <si>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</si>
  <si>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</si>
  <si>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</si>
  <si>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</si>
  <si>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</si>
  <si>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</si>
  <si>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</si>
  <si>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</si>
  <si>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</si>
  <si>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</si>
  <si>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</si>
  <si>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</si>
  <si>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</si>
  <si>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</si>
  <si>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</si>
  <si>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</si>
  <si>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</si>
  <si>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</si>
  <si>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</si>
  <si>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</si>
  <si>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</si>
  <si>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</si>
  <si>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</si>
  <si>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</si>
  <si>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</si>
  <si>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</si>
  <si>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</si>
  <si>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</si>
  <si>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</si>
  <si>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</si>
  <si>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</si>
  <si>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</si>
  <si>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</si>
  <si>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</si>
  <si>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</si>
  <si>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</si>
  <si>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</si>
  <si>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</si>
  <si>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</si>
  <si>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</si>
  <si>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</si>
  <si>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</si>
  <si>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</si>
  <si>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</si>
  <si>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</si>
  <si>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</si>
  <si>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</si>
  <si>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</si>
  <si>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</si>
  <si>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</si>
  <si>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</si>
  <si>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</si>
  <si>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</si>
  <si>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</si>
  <si>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</si>
  <si>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</si>
  <si>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</si>
  <si>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</si>
  <si>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</si>
  <si>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</si>
  <si>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</si>
  <si>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</si>
  <si>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</si>
  <si>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</si>
  <si>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</si>
  <si>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</si>
  <si>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</si>
  <si>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</si>
  <si>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</si>
  <si>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</si>
  <si>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</si>
  <si>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</si>
  <si>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</si>
  <si>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</si>
  <si>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</si>
  <si>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</si>
  <si>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</si>
  <si>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</si>
  <si>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</si>
  <si>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</si>
  <si>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</si>
  <si>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</si>
  <si>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</si>
  <si>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</si>
  <si>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</si>
  <si>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</si>
  <si>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</si>
  <si>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</si>
  <si>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</si>
  <si>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</si>
  <si>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</si>
  <si>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</si>
  <si>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</si>
  <si>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</si>
  <si>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</si>
  <si>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</si>
  <si>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</si>
  <si>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</si>
  <si>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</si>
  <si>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</si>
  <si>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</si>
  <si>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</si>
  <si>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</si>
  <si>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</si>
  <si>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</si>
  <si>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</si>
  <si>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</si>
  <si>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</si>
  <si>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</si>
  <si>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</si>
  <si>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</si>
  <si>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</si>
  <si>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</si>
  <si>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</si>
  <si>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</si>
  <si>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</si>
  <si>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</si>
  <si>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</si>
  <si>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</si>
  <si>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</si>
  <si>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</si>
  <si>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</si>
  <si>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</si>
  <si>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</si>
  <si>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</si>
  <si>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</si>
  <si>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</si>
  <si>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</si>
  <si>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</si>
  <si>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</si>
  <si>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</si>
  <si>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</si>
  <si>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</si>
  <si>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</si>
  <si>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</si>
  <si>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</si>
  <si>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</si>
  <si>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</si>
  <si>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</si>
  <si>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</si>
  <si>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</si>
  <si>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</si>
  <si>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</si>
  <si>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</si>
  <si>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</si>
  <si>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</si>
  <si>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</si>
  <si>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</si>
  <si>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</si>
  <si>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</si>
  <si>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</si>
  <si>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</si>
  <si>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</si>
  <si>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</si>
  <si>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</si>
  <si>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</si>
  <si>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</si>
  <si>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</si>
  <si>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</si>
  <si>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</si>
  <si>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</si>
  <si>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</si>
  <si>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</si>
  <si>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</si>
  <si>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</si>
  <si>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</si>
  <si>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</si>
  <si>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</si>
  <si>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</si>
  <si>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</si>
  <si>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</si>
  <si>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</si>
  <si>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</si>
  <si>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</si>
  <si>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</si>
  <si>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</si>
  <si>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</si>
  <si>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</si>
  <si>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</si>
  <si>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</si>
  <si>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</si>
  <si>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</si>
  <si>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</si>
  <si>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</si>
  <si>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</si>
  <si>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</si>
  <si>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</si>
  <si>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</si>
  <si>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</si>
  <si>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</si>
  <si>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</si>
  <si>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</si>
  <si>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</si>
  <si>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</si>
  <si>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</si>
  <si>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</si>
  <si>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</si>
  <si>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</si>
  <si>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</si>
  <si>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</si>
  <si>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</si>
  <si>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</si>
  <si>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</si>
  <si>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</si>
  <si>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</si>
  <si>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</si>
  <si>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</si>
  <si>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</si>
  <si>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</si>
  <si>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</si>
  <si>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</si>
  <si>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</si>
  <si>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</si>
  <si>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</si>
  <si>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</si>
  <si>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</si>
  <si>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</si>
  <si>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</si>
  <si>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</si>
  <si>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</si>
  <si>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</si>
  <si>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</si>
  <si>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</si>
  <si>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</si>
  <si>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</si>
  <si>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</si>
  <si>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</si>
  <si>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</si>
  <si>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</si>
  <si>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</si>
  <si>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</si>
  <si>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</si>
  <si>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</si>
  <si>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</si>
  <si>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</si>
  <si>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</si>
  <si>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</si>
  <si>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</si>
  <si>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</si>
  <si>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</si>
  <si>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</si>
  <si>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</si>
  <si>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</si>
  <si>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</si>
  <si>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</si>
  <si>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</si>
  <si>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</si>
  <si>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</si>
  <si>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</si>
  <si>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</si>
  <si>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</si>
  <si>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</si>
  <si>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</si>
  <si>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</si>
  <si>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</si>
  <si>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</si>
  <si>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</si>
  <si>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</si>
  <si>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</si>
  <si>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</si>
  <si>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</si>
  <si>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</si>
  <si>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</si>
  <si>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</si>
  <si>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</si>
  <si>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</si>
  <si>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</si>
  <si>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</si>
  <si>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</si>
  <si>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</si>
  <si>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</si>
  <si>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</si>
  <si>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</si>
  <si>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</si>
  <si>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</si>
  <si>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</si>
  <si>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</si>
  <si>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</si>
  <si>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</si>
  <si>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</si>
  <si>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</si>
  <si>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</si>
  <si>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</si>
  <si>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</si>
  <si>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</si>
  <si>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</si>
  <si>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</si>
  <si>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</si>
  <si>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</si>
  <si>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</si>
  <si>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</si>
  <si>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</si>
  <si>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</si>
  <si>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</si>
  <si>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</si>
  <si>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</si>
  <si>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</si>
  <si>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</si>
  <si>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</si>
  <si>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</si>
  <si>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</si>
  <si>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</si>
  <si>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</si>
  <si>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</si>
  <si>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</si>
  <si>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</si>
  <si>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</si>
  <si>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</si>
  <si>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</si>
  <si>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</si>
  <si>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</si>
  <si>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</si>
  <si>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</si>
  <si>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</si>
  <si>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</si>
  <si>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</si>
  <si>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</si>
  <si>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</si>
  <si>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</si>
  <si>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</si>
  <si>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</si>
  <si>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</si>
  <si>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</si>
  <si>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</si>
  <si>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</si>
  <si>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</si>
  <si>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</si>
  <si>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</si>
  <si>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</si>
  <si>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</si>
  <si>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</si>
  <si>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</si>
  <si>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</si>
  <si>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</si>
  <si>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</si>
  <si>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</si>
  <si>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</si>
  <si>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</si>
  <si>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</si>
  <si>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</si>
  <si>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</si>
  <si>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</si>
  <si>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</si>
  <si>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</si>
  <si>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</si>
  <si>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</si>
  <si>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</si>
  <si>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</si>
  <si>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</si>
  <si>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</si>
  <si>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</si>
  <si>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</si>
  <si>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</si>
  <si>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</si>
  <si>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</si>
  <si>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</si>
  <si>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</si>
  <si>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</si>
  <si>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</si>
  <si>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</si>
  <si>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</si>
  <si>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</si>
  <si>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</si>
  <si>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</si>
  <si>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</si>
  <si>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</si>
  <si>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</si>
  <si>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</si>
  <si>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</si>
  <si>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</si>
  <si>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</si>
  <si>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</si>
  <si>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</si>
  <si>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</si>
  <si>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</si>
  <si>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</si>
  <si>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</si>
  <si>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</si>
  <si>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</si>
  <si>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</si>
  <si>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</si>
  <si>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</si>
  <si>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</si>
  <si>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</si>
  <si>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</si>
  <si>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</si>
  <si>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</si>
  <si>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</si>
  <si>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</si>
  <si>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</si>
  <si>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</si>
  <si>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</si>
  <si>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</si>
  <si>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</si>
  <si>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</si>
  <si>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</si>
  <si>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</si>
  <si>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</si>
  <si>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</si>
  <si>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</si>
  <si>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</si>
  <si>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</si>
  <si>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</si>
  <si>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</si>
  <si>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</si>
  <si>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</si>
  <si>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</si>
  <si>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</si>
  <si>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</si>
  <si>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</si>
  <si>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</si>
  <si>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</si>
  <si>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</si>
  <si>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</si>
  <si>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</si>
  <si>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</si>
  <si>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</si>
  <si>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</si>
  <si>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</si>
  <si>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</si>
  <si>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</si>
  <si>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</si>
  <si>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</si>
  <si>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</si>
  <si>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</si>
  <si>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</si>
  <si>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</si>
  <si>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</si>
  <si>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</si>
  <si>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</si>
  <si>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</si>
  <si>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</si>
  <si>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</si>
  <si>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</si>
  <si>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</si>
  <si>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</si>
  <si>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</si>
  <si>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</si>
  <si>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</si>
  <si>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</si>
  <si>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</si>
  <si>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</si>
  <si>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</si>
  <si>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</si>
  <si>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</si>
  <si>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</si>
  <si>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</si>
  <si>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</si>
  <si>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</si>
  <si>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</si>
  <si>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</si>
  <si>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</si>
  <si>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</si>
  <si>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</si>
  <si>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</si>
  <si>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</si>
  <si>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</si>
  <si>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</si>
  <si>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</si>
  <si>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</si>
  <si>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</si>
  <si>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</si>
  <si>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</si>
  <si>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</si>
  <si>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</si>
  <si>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</si>
  <si>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</si>
  <si>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</si>
  <si>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</si>
  <si>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</si>
  <si>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</si>
  <si>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</si>
  <si>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</si>
  <si>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</si>
  <si>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</si>
  <si>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</si>
  <si>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</si>
  <si>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</si>
  <si>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</si>
  <si>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</si>
  <si>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</si>
  <si>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</si>
  <si>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</si>
  <si>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</si>
  <si>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</si>
  <si>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</si>
  <si>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</si>
  <si>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</si>
  <si>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</si>
  <si>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</si>
  <si>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</si>
  <si>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</si>
  <si>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</si>
  <si>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</si>
  <si>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</si>
  <si>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</si>
  <si>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</si>
  <si>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</si>
  <si>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</si>
  <si>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</si>
  <si>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</si>
  <si>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</si>
  <si>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</si>
  <si>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</si>
  <si>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</si>
  <si>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</si>
  <si>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</si>
  <si>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</si>
  <si>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</si>
  <si>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</si>
  <si>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</si>
  <si>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</si>
  <si>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</si>
  <si>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</si>
  <si>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</si>
  <si>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</si>
  <si>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</si>
  <si>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</si>
  <si>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</si>
  <si>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</si>
  <si>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</si>
  <si>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</si>
  <si>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</si>
  <si>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</si>
  <si>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</si>
  <si>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</si>
  <si>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</si>
  <si>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</si>
  <si>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</si>
  <si>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</si>
  <si>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</si>
  <si>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</si>
  <si>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</si>
  <si>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</si>
  <si>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</si>
  <si>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</si>
  <si>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</si>
  <si>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</si>
  <si>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</si>
  <si>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</si>
  <si>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</si>
  <si>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</si>
  <si>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</si>
  <si>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</si>
  <si>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</si>
  <si>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</si>
  <si>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</si>
  <si>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</si>
  <si>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</si>
  <si>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</si>
  <si>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</si>
  <si>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</si>
  <si>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</si>
  <si>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</si>
  <si>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</si>
  <si>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</si>
  <si>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</si>
  <si>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</si>
  <si>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</si>
  <si>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</si>
  <si>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</si>
  <si>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</si>
  <si>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</si>
  <si>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</si>
  <si>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</si>
  <si>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</si>
  <si>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</si>
  <si>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</si>
  <si>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</si>
  <si>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</si>
  <si>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</si>
  <si>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</si>
  <si>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</si>
  <si>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</si>
  <si>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</si>
  <si>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</si>
  <si>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</si>
  <si>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</si>
  <si>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</si>
  <si>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</si>
  <si>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</si>
  <si>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</si>
  <si>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</si>
  <si>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</si>
  <si>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</si>
  <si>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</si>
  <si>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</si>
  <si>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</si>
  <si>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</si>
  <si>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</si>
  <si>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</si>
  <si>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</si>
  <si>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</si>
  <si>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</si>
  <si>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</si>
  <si>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</si>
  <si>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</si>
  <si>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</si>
  <si>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</si>
  <si>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</si>
  <si>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</si>
  <si>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</si>
  <si>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</si>
  <si>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</si>
  <si>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</si>
  <si>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</si>
  <si>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</si>
  <si>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</si>
  <si>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</si>
  <si>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</si>
  <si>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</si>
  <si>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</si>
  <si>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</si>
  <si>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</si>
  <si>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</si>
  <si>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</si>
  <si>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</si>
  <si>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</si>
  <si>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</si>
  <si>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</si>
  <si>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</si>
  <si>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</si>
  <si>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</si>
  <si>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</si>
  <si>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</si>
  <si>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</si>
  <si>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</si>
  <si>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</si>
  <si>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</si>
  <si>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</si>
  <si>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</si>
  <si>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</si>
  <si>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</si>
  <si>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</si>
  <si>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</si>
  <si>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</si>
  <si>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</si>
  <si>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</si>
  <si>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</si>
  <si>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</si>
  <si>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</si>
  <si>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</si>
  <si>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</si>
  <si>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</si>
  <si>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</si>
  <si>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</si>
  <si>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</si>
  <si>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</si>
  <si>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</si>
  <si>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</si>
  <si>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</si>
  <si>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</si>
  <si>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</si>
  <si>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</si>
  <si>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</si>
  <si>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</si>
  <si>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</si>
  <si>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</si>
  <si>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</si>
  <si>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</si>
  <si>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</si>
  <si>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</si>
  <si>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</si>
  <si>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</si>
  <si>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</si>
  <si>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</si>
  <si>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</si>
  <si>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</si>
  <si>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</si>
  <si>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</si>
  <si>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</si>
  <si>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</si>
  <si>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</si>
  <si>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</si>
  <si>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</si>
  <si>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</si>
  <si>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</si>
  <si>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</si>
  <si>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</si>
  <si>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</si>
  <si>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</si>
  <si>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</si>
  <si>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</si>
  <si>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</si>
  <si>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</si>
  <si>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</si>
  <si>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</si>
  <si>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</si>
  <si>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</si>
  <si>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</si>
  <si>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</si>
  <si>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</si>
  <si>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</si>
  <si>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</si>
  <si>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</si>
  <si>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</si>
  <si>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</si>
  <si>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</si>
  <si>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</si>
  <si>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</si>
  <si>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</si>
  <si>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</si>
  <si>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</si>
  <si>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</si>
  <si>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</si>
  <si>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</si>
  <si>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</si>
  <si>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</si>
  <si>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</si>
  <si>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</si>
  <si>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</si>
  <si>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</si>
  <si>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</si>
  <si>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</si>
  <si>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</si>
  <si>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</si>
  <si>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</si>
  <si>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</si>
  <si>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</si>
  <si>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</si>
  <si>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</si>
  <si>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</si>
  <si>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</si>
  <si>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</si>
  <si>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</si>
  <si>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</si>
  <si>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</si>
  <si>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</si>
  <si>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</si>
  <si>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</si>
  <si>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</si>
  <si>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</si>
  <si>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</si>
  <si>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</si>
  <si>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</si>
  <si>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</si>
  <si>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</si>
  <si>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</si>
  <si>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</si>
  <si>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</si>
  <si>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</si>
  <si>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</si>
  <si>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</si>
  <si>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</si>
  <si>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</si>
  <si>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</si>
  <si>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</si>
  <si>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</si>
  <si>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</si>
  <si>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</si>
  <si>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</si>
  <si>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</si>
  <si>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</si>
  <si>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</si>
  <si>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</si>
  <si>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</si>
  <si>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</si>
  <si>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</si>
  <si>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</si>
  <si>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</si>
  <si>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</si>
  <si>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</si>
  <si>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</si>
  <si>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</si>
  <si>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</si>
  <si>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</si>
  <si>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</si>
  <si>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</si>
  <si>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</si>
  <si>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</si>
  <si>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</si>
  <si>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</si>
  <si>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</si>
  <si>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</si>
  <si>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</si>
  <si>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</si>
  <si>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</si>
  <si>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</si>
  <si>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</si>
  <si>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</si>
  <si>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</si>
  <si>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</si>
  <si>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</si>
  <si>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</si>
  <si>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</si>
  <si>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</si>
  <si>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</si>
  <si>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</si>
  <si>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</si>
  <si>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</si>
  <si>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</si>
  <si>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</si>
  <si>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</si>
  <si>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</si>
  <si>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</si>
  <si>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</si>
  <si>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</si>
  <si>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</si>
  <si>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</si>
  <si>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</si>
  <si>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</si>
  <si>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</si>
  <si>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</si>
  <si>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</si>
  <si>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</si>
  <si>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</si>
  <si>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</si>
  <si>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</si>
  <si>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</si>
  <si>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</si>
  <si>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</si>
  <si>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</si>
  <si>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</si>
  <si>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</si>
  <si>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</si>
  <si>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</si>
  <si>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</si>
  <si>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</si>
  <si>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</si>
  <si>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</si>
  <si>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</si>
  <si>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</si>
  <si>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</si>
  <si>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</si>
  <si>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</si>
  <si>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</si>
  <si>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</si>
  <si>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</si>
  <si>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</si>
  <si>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</si>
  <si>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</si>
  <si>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</si>
  <si>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</si>
  <si>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</si>
  <si>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</si>
  <si>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</si>
  <si>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</si>
  <si>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</si>
  <si>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</si>
  <si>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</si>
  <si>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</si>
  <si>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</si>
  <si>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</si>
  <si>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</si>
  <si>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</si>
  <si>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</si>
  <si>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</si>
  <si>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</si>
  <si>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</si>
  <si>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</si>
  <si>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</si>
  <si>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</si>
  <si>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</si>
  <si>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</si>
  <si>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</si>
  <si>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</si>
  <si>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</si>
  <si>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</si>
  <si>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</si>
  <si>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</si>
  <si>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</si>
  <si>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</si>
  <si>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</si>
  <si>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</si>
  <si>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</si>
  <si>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</si>
  <si>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</si>
  <si>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</si>
  <si>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</si>
  <si>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</si>
  <si>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</si>
  <si>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</si>
  <si>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</si>
  <si>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</si>
  <si>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</si>
  <si>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</si>
  <si>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</si>
  <si>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</si>
  <si>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</si>
  <si>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</si>
  <si>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</si>
  <si>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</si>
  <si>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</si>
  <si>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</si>
  <si>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</si>
  <si>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</si>
  <si>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</si>
  <si>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</si>
  <si>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</si>
  <si>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</si>
  <si>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</si>
  <si>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</si>
  <si>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</si>
  <si>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</si>
  <si>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</si>
  <si>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</si>
  <si>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</si>
  <si>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</si>
  <si>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</si>
  <si>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</si>
  <si>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</si>
  <si>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</si>
  <si>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</si>
  <si>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</si>
  <si>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</si>
  <si>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</si>
  <si>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</si>
  <si>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</si>
  <si>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</si>
  <si>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</si>
  <si>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</si>
  <si>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</si>
  <si>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</si>
  <si>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</si>
  <si>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</si>
  <si>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</si>
  <si>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</si>
  <si>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</si>
  <si>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</si>
  <si>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</si>
  <si>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</si>
  <si>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</si>
  <si>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</si>
  <si>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</si>
  <si>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</si>
  <si>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</si>
  <si>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</si>
  <si>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</si>
  <si>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</si>
  <si>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</si>
  <si>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</si>
  <si>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</si>
  <si>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</si>
  <si>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</si>
  <si>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</si>
  <si>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</si>
  <si>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</si>
  <si>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</si>
  <si>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</si>
  <si>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</si>
  <si>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</si>
  <si>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</si>
  <si>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</si>
  <si>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</si>
  <si>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</si>
  <si>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</si>
  <si>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</si>
  <si>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</si>
  <si>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</si>
  <si>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</si>
  <si>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</si>
  <si>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</si>
  <si>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</si>
  <si>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</si>
  <si>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</si>
  <si>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</si>
  <si>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</si>
  <si>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</si>
  <si>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</si>
  <si>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</si>
  <si>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</si>
  <si>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</si>
  <si>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</si>
  <si>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</si>
  <si>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</si>
  <si>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</si>
  <si>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</si>
  <si>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</si>
  <si>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</si>
  <si>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</si>
  <si>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</si>
  <si>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</si>
  <si>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</si>
  <si>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</si>
  <si>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</si>
  <si>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</si>
  <si>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</si>
  <si>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</si>
  <si>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</si>
  <si>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</si>
  <si>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</si>
  <si>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</si>
  <si>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</si>
  <si>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</si>
  <si>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</si>
  <si>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</si>
  <si>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</si>
  <si>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</si>
  <si>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</si>
  <si>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</si>
  <si>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</si>
  <si>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</si>
  <si>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</si>
  <si>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</si>
  <si>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</si>
  <si>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</si>
  <si>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</si>
  <si>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</si>
  <si>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</si>
  <si>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</si>
  <si>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</si>
  <si>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</si>
  <si>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</si>
  <si>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</si>
  <si>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</si>
  <si>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</si>
  <si>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</si>
  <si>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</si>
  <si>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</si>
  <si>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</si>
  <si>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</si>
  <si>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</si>
  <si>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</si>
  <si>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</si>
  <si>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</si>
  <si>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</si>
  <si>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</si>
  <si>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</si>
  <si>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</si>
  <si>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</si>
  <si>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</si>
  <si>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</si>
  <si>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</si>
  <si>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</si>
  <si>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</si>
  <si>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</si>
  <si>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</si>
  <si>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</si>
  <si>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</si>
  <si>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</si>
  <si>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</si>
  <si>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</si>
  <si>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</si>
  <si>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</si>
  <si>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</si>
  <si>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</si>
  <si>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</si>
  <si>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</si>
  <si>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</si>
  <si>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</si>
  <si>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</si>
  <si>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</si>
  <si>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</si>
  <si>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</si>
  <si>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</si>
  <si>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</si>
  <si>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</si>
  <si>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</si>
  <si>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</si>
  <si>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</si>
  <si>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</si>
  <si>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</si>
  <si>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</si>
  <si>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</si>
  <si>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</si>
  <si>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</si>
  <si>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</si>
  <si>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</si>
  <si>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</si>
  <si>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</si>
  <si>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</si>
  <si>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</si>
  <si>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</si>
  <si>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</si>
  <si>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</si>
  <si>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</si>
  <si>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</si>
  <si>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</si>
  <si>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</si>
  <si>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</si>
  <si>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</si>
  <si>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</si>
  <si>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</si>
  <si>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</si>
  <si>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</si>
  <si>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</si>
  <si>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</si>
  <si>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</si>
  <si>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</si>
  <si>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</si>
  <si>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</si>
  <si>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</si>
  <si>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</si>
  <si>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</si>
  <si>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</si>
  <si>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</si>
  <si>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</si>
  <si>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</si>
  <si>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</si>
  <si>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</si>
  <si>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</si>
  <si>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</si>
  <si>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</si>
  <si>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</si>
  <si>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</si>
  <si>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</si>
  <si>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</si>
  <si>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</si>
  <si>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</si>
  <si>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</si>
  <si>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</si>
  <si>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</si>
  <si>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</si>
  <si>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</si>
  <si>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</si>
  <si>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</si>
  <si>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</si>
  <si>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</si>
  <si>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</si>
  <si>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</si>
  <si>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</si>
  <si>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</si>
  <si>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</si>
  <si>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</si>
  <si>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</si>
  <si>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</si>
  <si>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</si>
  <si>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</si>
  <si>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</si>
  <si>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</si>
  <si>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</si>
  <si>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</si>
  <si>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</si>
  <si>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</si>
  <si>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</si>
  <si>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</si>
  <si>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</si>
  <si>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</si>
  <si>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</si>
  <si>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</si>
  <si>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</si>
  <si>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</si>
  <si>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</si>
  <si>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</si>
  <si>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</si>
  <si>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</si>
  <si>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</si>
  <si>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</si>
  <si>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</si>
  <si>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</si>
  <si>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</si>
  <si>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</si>
  <si>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</si>
  <si>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</si>
  <si>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</si>
  <si>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</si>
  <si>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</si>
  <si>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</si>
  <si>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</si>
  <si>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</si>
  <si>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</si>
  <si>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</si>
  <si>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</si>
  <si>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</si>
  <si>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</si>
  <si>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</si>
  <si>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</si>
  <si>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</si>
  <si>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</si>
  <si>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</si>
  <si>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</si>
  <si>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</si>
  <si>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</si>
  <si>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</si>
  <si>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</si>
  <si>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</si>
  <si>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</si>
  <si>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</si>
  <si>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</si>
  <si>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</si>
  <si>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</si>
  <si>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</si>
  <si>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</si>
  <si>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</si>
  <si>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</si>
  <si>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</si>
  <si>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</si>
  <si>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</si>
  <si>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</si>
  <si>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</si>
  <si>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</si>
  <si>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</si>
  <si>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</si>
  <si>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</si>
  <si>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</si>
  <si>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</si>
  <si>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</si>
  <si>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</si>
  <si>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</si>
  <si>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</si>
  <si>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</si>
  <si>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</si>
  <si>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</si>
  <si>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</si>
  <si>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</si>
  <si>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</si>
  <si>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</si>
  <si>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</si>
  <si>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</si>
  <si>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</si>
  <si>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</si>
  <si>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</si>
  <si>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</si>
  <si>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</si>
  <si>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</si>
  <si>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</si>
  <si>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</si>
  <si>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</si>
  <si>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</si>
  <si>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</si>
  <si>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</si>
  <si>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</si>
  <si>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</si>
  <si>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</si>
  <si>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</si>
  <si>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</si>
  <si>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</si>
  <si>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</si>
  <si>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</si>
  <si>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</si>
  <si>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</si>
  <si>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</si>
  <si>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</si>
  <si>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</si>
  <si>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</si>
  <si>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</si>
  <si>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</si>
  <si>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</si>
  <si>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</si>
  <si>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</si>
  <si>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</si>
  <si>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</si>
  <si>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</si>
  <si>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</si>
  <si>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</si>
  <si>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</si>
  <si>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</si>
  <si>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</si>
  <si>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</si>
  <si>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</si>
  <si>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</si>
  <si>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</si>
  <si>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</si>
  <si>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</si>
  <si>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</si>
  <si>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</si>
  <si>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</si>
  <si>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</si>
  <si>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</si>
  <si>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</si>
  <si>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</si>
  <si>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</si>
  <si>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</si>
  <si>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</si>
  <si>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</si>
  <si>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</si>
  <si>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</si>
  <si>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</si>
  <si>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</si>
  <si>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</si>
  <si>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</si>
  <si>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</si>
  <si>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</si>
  <si>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</si>
  <si>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</si>
  <si>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</si>
  <si>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</si>
  <si>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</si>
  <si>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</si>
  <si>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</si>
  <si>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</si>
  <si>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</si>
  <si>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</si>
  <si>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</si>
  <si>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</si>
  <si>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</si>
  <si>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</si>
  <si>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</si>
  <si>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</si>
  <si>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</si>
  <si>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</si>
  <si>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</si>
  <si>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</si>
  <si>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</si>
  <si>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</si>
  <si>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</si>
  <si>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</si>
  <si>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</si>
  <si>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</si>
  <si>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</si>
  <si>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</si>
  <si>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</si>
  <si>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</si>
  <si>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</si>
  <si>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</si>
  <si>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</si>
  <si>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</si>
  <si>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</si>
  <si>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</si>
  <si>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</si>
  <si>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</si>
  <si>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</si>
  <si>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</si>
  <si>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</si>
  <si>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</si>
  <si>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</si>
  <si>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</si>
  <si>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</si>
  <si>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</si>
  <si>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</si>
  <si>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</si>
  <si>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</si>
  <si>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</si>
  <si>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</si>
  <si>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</si>
  <si>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</si>
  <si>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</si>
  <si>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</si>
  <si>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</si>
  <si>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</si>
  <si>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</si>
  <si>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</si>
  <si>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</si>
  <si>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</si>
  <si>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</si>
  <si>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</si>
  <si>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</si>
  <si>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</si>
  <si>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</si>
  <si>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</si>
  <si>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</si>
  <si>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</si>
  <si>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</si>
  <si>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</si>
  <si>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</si>
  <si>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</si>
  <si>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</si>
  <si>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</si>
  <si>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</si>
  <si>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</si>
  <si>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</si>
  <si>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</si>
  <si>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</si>
  <si>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</si>
  <si>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</si>
  <si>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</si>
  <si>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</si>
  <si>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</si>
  <si>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</si>
  <si>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</si>
  <si>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</si>
  <si>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</si>
  <si>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</si>
  <si>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</si>
  <si>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</si>
  <si>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</si>
  <si>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</si>
  <si>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</si>
  <si>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</si>
  <si>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</si>
  <si>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</si>
  <si>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</si>
  <si>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</si>
  <si>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</si>
  <si>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</si>
  <si>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</si>
  <si>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</si>
  <si>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</si>
  <si>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</si>
  <si>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</si>
  <si>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</si>
  <si>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</si>
  <si>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</si>
  <si>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</si>
  <si>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</si>
  <si>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</si>
  <si>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</si>
  <si>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</si>
  <si>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</si>
  <si>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</si>
  <si>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</si>
  <si>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</si>
  <si>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</si>
  <si>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</si>
  <si>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</si>
  <si>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</si>
  <si>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</si>
  <si>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</si>
  <si>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</si>
  <si>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</si>
  <si>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</si>
  <si>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</si>
  <si>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</si>
  <si>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</si>
  <si>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</si>
  <si>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</si>
  <si>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</si>
  <si>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</si>
  <si>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</si>
  <si>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</si>
  <si>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</si>
  <si>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</si>
  <si>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</si>
  <si>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</si>
  <si>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</si>
  <si>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</si>
  <si>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</si>
  <si>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</si>
  <si>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</si>
  <si>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</si>
  <si>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</si>
  <si>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</si>
  <si>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</si>
  <si>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</si>
  <si>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</si>
  <si>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</si>
  <si>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</si>
  <si>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</si>
  <si>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</si>
  <si>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</si>
  <si>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</si>
  <si>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</si>
  <si>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</si>
  <si>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</si>
  <si>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</si>
  <si>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</si>
  <si>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</si>
  <si>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</si>
  <si>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</si>
  <si>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</si>
  <si>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</si>
  <si>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</si>
  <si>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</si>
  <si>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</si>
  <si>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</si>
  <si>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</si>
  <si>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</si>
  <si>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</si>
  <si>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</si>
  <si>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</si>
  <si>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</si>
  <si>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</si>
  <si>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</si>
  <si>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</si>
  <si>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</si>
  <si>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</si>
  <si>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</si>
  <si>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</si>
  <si>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</si>
  <si>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</si>
  <si>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</si>
  <si>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</si>
  <si>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</si>
  <si>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</si>
  <si>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</si>
  <si>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</si>
  <si>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</si>
  <si>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</si>
  <si>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</si>
  <si>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</si>
  <si>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</si>
  <si>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</si>
  <si>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</si>
  <si>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</si>
  <si>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</si>
  <si>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</si>
  <si>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</si>
  <si>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</si>
  <si>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</si>
  <si>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</si>
  <si>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</si>
  <si>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</si>
  <si>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</si>
  <si>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</si>
  <si>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</si>
  <si>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</si>
  <si>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</si>
  <si>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</si>
  <si>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</si>
  <si>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</si>
  <si>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</si>
  <si>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</si>
  <si>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</si>
  <si>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</si>
  <si>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</si>
  <si>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</si>
  <si>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</si>
  <si>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</si>
  <si>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</si>
  <si>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</si>
  <si>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</si>
  <si>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</si>
  <si>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</si>
  <si>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</si>
  <si>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</si>
  <si>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</si>
  <si>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</si>
  <si>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</si>
  <si>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</si>
  <si>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</si>
  <si>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</si>
  <si>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</si>
  <si>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</si>
  <si>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</si>
  <si>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</si>
  <si>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</si>
  <si>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</si>
  <si>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</si>
  <si>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</si>
  <si>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</si>
  <si>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</si>
  <si>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</si>
  <si>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</si>
  <si>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</si>
  <si>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</si>
  <si>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</si>
  <si>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</si>
  <si>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</si>
  <si>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</si>
  <si>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</si>
  <si>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</si>
  <si>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</si>
  <si>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</si>
  <si>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</si>
  <si>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</si>
  <si>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</si>
  <si>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</si>
  <si>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</si>
  <si>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</si>
  <si>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</si>
  <si>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</si>
  <si>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</si>
  <si>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</si>
  <si>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</si>
  <si>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</si>
  <si>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</si>
  <si>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</si>
  <si>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</si>
  <si>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</si>
  <si>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</si>
  <si>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</si>
  <si>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</si>
  <si>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</si>
  <si>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</si>
  <si>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</si>
  <si>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</si>
  <si>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</si>
  <si>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</si>
  <si>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</si>
  <si>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</si>
  <si>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</si>
  <si>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</si>
  <si>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</si>
  <si>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</si>
  <si>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</si>
  <si>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</si>
  <si>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</si>
  <si>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</si>
  <si>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</si>
  <si>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</si>
  <si>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</si>
  <si>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</si>
  <si>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</si>
  <si>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</si>
  <si>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</si>
  <si>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</si>
  <si>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</si>
  <si>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</si>
  <si>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</si>
  <si>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</si>
  <si>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</si>
  <si>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</si>
  <si>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</si>
  <si>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</si>
  <si>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</si>
  <si>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</si>
  <si>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</si>
  <si>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</si>
  <si>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</si>
  <si>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</si>
  <si>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</si>
  <si>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</si>
  <si>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</si>
  <si>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</si>
  <si>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</si>
  <si>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</si>
  <si>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</si>
  <si>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</si>
  <si>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</si>
  <si>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</si>
  <si>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</si>
  <si>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</si>
  <si>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</si>
  <si>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</si>
  <si>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</si>
  <si>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</si>
  <si>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</si>
  <si>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</si>
  <si>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</si>
  <si>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</si>
  <si>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</si>
  <si>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</si>
  <si>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</si>
  <si>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</si>
  <si>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</si>
  <si>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</si>
  <si>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</si>
  <si>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</si>
  <si>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</si>
  <si>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</si>
  <si>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</si>
  <si>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</si>
  <si>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</si>
  <si>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</si>
  <si>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</si>
  <si>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</si>
  <si>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</si>
  <si>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</si>
  <si>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</si>
  <si>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</si>
  <si>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</si>
  <si>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</si>
  <si>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</si>
  <si>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</si>
  <si>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</si>
  <si>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</si>
  <si>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</si>
  <si>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</si>
  <si>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</si>
  <si>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</si>
  <si>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</si>
  <si>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</si>
  <si>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</si>
  <si>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</si>
  <si>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</si>
  <si>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</si>
  <si>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</si>
  <si>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</si>
  <si>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</si>
  <si>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</si>
  <si>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</si>
  <si>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</si>
  <si>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</si>
  <si>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</si>
  <si>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</si>
  <si>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</si>
  <si>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</si>
  <si>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</si>
  <si>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</si>
  <si>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</si>
  <si>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</si>
  <si>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</si>
  <si>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</si>
  <si>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</si>
  <si>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</si>
  <si>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</si>
  <si>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</si>
  <si>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</si>
  <si>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</si>
  <si>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</si>
  <si>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</si>
  <si>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</si>
  <si>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</si>
  <si>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</si>
  <si>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</si>
  <si>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</si>
  <si>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</si>
  <si>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</si>
  <si>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</si>
  <si>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</si>
  <si>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</si>
  <si>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</si>
  <si>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</si>
  <si>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</si>
  <si>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</si>
  <si>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</si>
  <si>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</si>
  <si>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</si>
  <si>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</si>
  <si>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</si>
  <si>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</si>
  <si>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</si>
  <si>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</si>
  <si>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</si>
  <si>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</si>
  <si>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</si>
  <si>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</si>
  <si>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</si>
  <si>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</si>
  <si>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</si>
  <si>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</si>
  <si>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</si>
  <si>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</si>
  <si>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</si>
  <si>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</si>
  <si>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</si>
  <si>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</si>
  <si>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</si>
  <si>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</si>
  <si>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</si>
  <si>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</si>
  <si>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</si>
  <si>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</si>
  <si>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</si>
  <si>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</si>
  <si>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</si>
  <si>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</si>
  <si>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</si>
  <si>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</si>
  <si>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</si>
  <si>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</si>
  <si>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</si>
  <si>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</si>
  <si>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</si>
  <si>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</si>
  <si>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</si>
  <si>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</si>
  <si>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</si>
  <si>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</si>
  <si>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</si>
  <si>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</si>
  <si>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</si>
  <si>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</si>
  <si>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</si>
  <si>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</si>
  <si>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</si>
  <si>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</si>
  <si>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</si>
  <si>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</si>
  <si>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</si>
  <si>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</si>
  <si>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</si>
  <si>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</si>
  <si>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</si>
  <si>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</si>
  <si>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</si>
  <si>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</si>
  <si>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</si>
  <si>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</si>
  <si>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</si>
  <si>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</si>
  <si>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</si>
  <si>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</si>
  <si>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</si>
  <si>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</si>
  <si>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</si>
  <si>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</si>
  <si>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</si>
  <si>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</si>
  <si>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</si>
  <si>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</si>
  <si>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</si>
  <si>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</si>
  <si>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</si>
  <si>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</si>
  <si>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</si>
  <si>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</si>
  <si>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</si>
  <si>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</si>
  <si>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</si>
  <si>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</si>
  <si>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</si>
  <si>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</si>
  <si>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</si>
  <si>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</si>
  <si>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</si>
  <si>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</si>
  <si>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</si>
  <si>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</si>
  <si>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</si>
  <si>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</si>
  <si>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</si>
  <si>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</si>
  <si>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</si>
  <si>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</si>
  <si>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</si>
  <si>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</si>
  <si>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</si>
  <si>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</si>
  <si>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</si>
  <si>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</si>
  <si>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</si>
  <si>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</si>
  <si>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</si>
  <si>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</si>
  <si>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</si>
  <si>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</si>
  <si>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</si>
  <si>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</si>
  <si>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</si>
  <si>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</si>
  <si>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</si>
  <si>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</si>
  <si>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</si>
  <si>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</si>
  <si>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</si>
  <si>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</si>
  <si>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</si>
  <si>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</si>
  <si>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</si>
  <si>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</si>
  <si>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</si>
  <si>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</si>
  <si>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</si>
  <si>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</si>
  <si>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</si>
  <si>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</si>
  <si>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</si>
  <si>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</si>
  <si>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</si>
  <si>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</si>
  <si>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</si>
  <si>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</si>
  <si>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</si>
  <si>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</si>
  <si>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</si>
  <si>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</si>
  <si>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</si>
  <si>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</si>
  <si>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</si>
  <si>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</si>
  <si>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</si>
  <si>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</si>
  <si>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</si>
  <si>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</si>
  <si>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</si>
  <si>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</si>
  <si>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</si>
  <si>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</si>
  <si>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</si>
  <si>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</si>
  <si>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</si>
  <si>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</si>
  <si>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</si>
  <si>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</si>
  <si>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</si>
  <si>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</si>
  <si>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</si>
  <si>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</si>
  <si>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</si>
  <si>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</si>
  <si>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</si>
  <si>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</si>
  <si>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</si>
  <si>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</si>
  <si>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</si>
  <si>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</si>
  <si>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</si>
  <si>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</si>
  <si>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</si>
  <si>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</si>
  <si>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</si>
  <si>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</si>
  <si>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</si>
  <si>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</si>
  <si>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</si>
  <si>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</si>
  <si>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</si>
  <si>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</si>
  <si>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</si>
  <si>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</si>
  <si>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</si>
  <si>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</si>
  <si>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</si>
  <si>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</si>
  <si>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</si>
  <si>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</si>
  <si>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</si>
  <si>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</si>
  <si>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</si>
  <si>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</si>
  <si>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</si>
  <si>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</si>
  <si>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</si>
  <si>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</si>
  <si>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</si>
  <si>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</si>
  <si>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</si>
  <si>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</si>
  <si>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</si>
  <si>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</si>
  <si>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</si>
  <si>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</si>
  <si>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</si>
  <si>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</si>
  <si>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</si>
  <si>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</si>
  <si>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</si>
  <si>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</si>
  <si>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</si>
  <si>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</si>
  <si>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</si>
  <si>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</si>
  <si>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</si>
  <si>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</si>
  <si>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</si>
  <si>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</si>
  <si>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</si>
  <si>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</si>
  <si>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</si>
  <si>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</si>
  <si>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</si>
  <si>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</si>
  <si>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</si>
  <si>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</si>
  <si>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</si>
  <si>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</si>
  <si>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</si>
  <si>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</si>
  <si>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</si>
  <si>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</si>
  <si>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</si>
  <si>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</si>
  <si>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</si>
  <si>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</si>
  <si>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</si>
  <si>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</si>
  <si>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</si>
  <si>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</si>
  <si>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</si>
  <si>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</si>
  <si>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</si>
  <si>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</si>
  <si>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</si>
  <si>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</si>
  <si>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</si>
  <si>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</si>
  <si>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</si>
  <si>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</si>
  <si>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</si>
  <si>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</si>
  <si>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</si>
  <si>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</si>
  <si>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</si>
  <si>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</si>
  <si>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</si>
  <si>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</si>
  <si>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</si>
  <si>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</si>
  <si>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</si>
  <si>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</si>
  <si>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</si>
  <si>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</si>
  <si>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</si>
  <si>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</si>
  <si>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</si>
  <si>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</si>
  <si>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</si>
  <si>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</si>
  <si>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</si>
  <si>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</si>
  <si>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</si>
  <si>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</si>
  <si>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</si>
  <si>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</si>
  <si>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</si>
  <si>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</si>
  <si>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</si>
  <si>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</si>
  <si>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</si>
  <si>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</si>
  <si>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</si>
  <si>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</si>
  <si>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</si>
  <si>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</si>
  <si>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</si>
  <si>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</si>
  <si>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</si>
  <si>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</si>
  <si>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</si>
  <si>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</si>
  <si>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</si>
  <si>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</si>
  <si>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</si>
  <si>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</si>
  <si>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</si>
  <si>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</si>
  <si>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</si>
  <si>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</si>
  <si>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</si>
  <si>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</si>
  <si>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</si>
  <si>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</si>
  <si>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</si>
  <si>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</si>
  <si>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</si>
  <si>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</si>
  <si>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</si>
  <si>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</si>
  <si>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</si>
  <si>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</si>
  <si>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</si>
  <si>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</si>
  <si>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</si>
  <si>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</si>
  <si>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</si>
  <si>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</si>
  <si>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</si>
  <si>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</si>
  <si>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</si>
  <si>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</si>
  <si>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</si>
  <si>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</si>
  <si>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</si>
  <si>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</si>
  <si>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</si>
  <si>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</si>
  <si>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</si>
  <si>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</si>
  <si>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</si>
  <si>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</si>
  <si>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</si>
  <si>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</si>
  <si>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</si>
  <si>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</si>
  <si>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</si>
  <si>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</si>
  <si>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</si>
  <si>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</si>
  <si>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</si>
  <si>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</si>
  <si>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</si>
  <si>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</si>
  <si>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</si>
  <si>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</si>
  <si>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</si>
  <si>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</si>
  <si>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</si>
  <si>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</si>
  <si>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</si>
  <si>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</si>
  <si>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</si>
  <si>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</si>
  <si>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</si>
  <si>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</si>
  <si>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</si>
  <si>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</si>
  <si>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</si>
  <si>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</si>
  <si>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</si>
  <si>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</si>
  <si>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</si>
  <si>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</si>
  <si>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</si>
  <si>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</si>
  <si>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</si>
  <si>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</si>
  <si>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</si>
  <si>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</si>
  <si>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</si>
  <si>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</si>
  <si>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</si>
  <si>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</si>
  <si>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</si>
  <si>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</si>
  <si>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</si>
  <si>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</si>
  <si>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</si>
  <si>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</si>
  <si>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</si>
  <si>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</si>
  <si>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</si>
  <si>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</si>
  <si>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</si>
  <si>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</si>
  <si>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</si>
  <si>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</si>
  <si>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</si>
  <si>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</si>
  <si>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</si>
  <si>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</si>
  <si>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</si>
  <si>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</si>
  <si>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</si>
  <si>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</si>
  <si>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</si>
  <si>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</si>
  <si>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</si>
  <si>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</si>
  <si>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</si>
  <si>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</si>
  <si>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</si>
  <si>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</si>
  <si>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</si>
  <si>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</si>
  <si>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</si>
  <si>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</si>
  <si>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</si>
  <si>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</si>
  <si>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</si>
  <si>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</si>
  <si>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</si>
  <si>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</si>
  <si>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</si>
  <si>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</si>
  <si>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</si>
  <si>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</si>
  <si>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</si>
  <si>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</si>
  <si>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</si>
  <si>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</si>
  <si>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</si>
  <si>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</si>
  <si>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</si>
  <si>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</si>
  <si>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</si>
  <si>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</si>
  <si>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</si>
  <si>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</si>
  <si>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</si>
  <si>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</si>
  <si>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</si>
  <si>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</si>
  <si>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</si>
  <si>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</si>
  <si>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</si>
  <si>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</si>
  <si>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</si>
  <si>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</si>
  <si>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</si>
  <si>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</si>
  <si>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</si>
  <si>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</si>
  <si>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</si>
  <si>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</si>
  <si>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</si>
  <si>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</si>
  <si>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</si>
  <si>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</si>
  <si>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</si>
  <si>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</si>
  <si>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</si>
  <si>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</si>
  <si>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</si>
  <si>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</si>
  <si>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</si>
  <si>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</si>
  <si>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</si>
  <si>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</si>
  <si>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</si>
  <si>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</si>
  <si>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</si>
  <si>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</si>
  <si>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</si>
  <si>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</si>
  <si>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</si>
  <si>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</si>
  <si>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</si>
  <si>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</si>
  <si>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</si>
  <si>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</si>
  <si>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</si>
  <si>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</si>
  <si>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</si>
  <si>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</si>
  <si>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</si>
  <si>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</si>
  <si>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</si>
  <si>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</si>
  <si>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</si>
  <si>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</si>
  <si>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</si>
  <si>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</si>
  <si>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</si>
  <si>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</si>
  <si>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</si>
  <si>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</si>
  <si>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</si>
  <si>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</si>
  <si>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</si>
  <si>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</si>
  <si>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</si>
  <si>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</si>
  <si>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</si>
  <si>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</si>
  <si>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</si>
  <si>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</si>
  <si>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</si>
  <si>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</si>
  <si>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</si>
  <si>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</si>
  <si>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</si>
  <si>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</si>
  <si>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</si>
  <si>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</si>
  <si>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</si>
  <si>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</si>
  <si>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</si>
  <si>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</si>
  <si>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</si>
  <si>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</si>
  <si>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</si>
  <si>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</si>
  <si>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</si>
  <si>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</si>
  <si>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</si>
  <si>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</si>
  <si>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</si>
  <si>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</si>
  <si>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</si>
  <si>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</si>
  <si>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</si>
  <si>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</si>
  <si>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</si>
  <si>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</si>
  <si>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</si>
  <si>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</si>
  <si>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</si>
  <si>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</si>
  <si>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</si>
  <si>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</si>
  <si>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</si>
  <si>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</si>
  <si>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</si>
  <si>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</si>
  <si>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</si>
  <si>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</si>
  <si>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</si>
  <si>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</si>
  <si>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</si>
  <si>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</si>
  <si>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</si>
  <si>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</si>
  <si>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</si>
  <si>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</si>
  <si>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</si>
  <si>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</si>
  <si>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</si>
  <si>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</si>
  <si>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</si>
  <si>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</si>
  <si>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</si>
  <si>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</si>
  <si>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</si>
  <si>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</si>
  <si>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</si>
  <si>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</si>
  <si>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</si>
  <si>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</si>
  <si>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</si>
  <si>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</si>
  <si>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</si>
  <si>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</si>
  <si>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</si>
  <si>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</si>
  <si>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</si>
  <si>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</si>
  <si>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</si>
  <si>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</si>
  <si>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</si>
  <si>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</si>
  <si>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</si>
  <si>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</si>
  <si>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</si>
  <si>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</si>
  <si>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</si>
  <si>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</si>
  <si>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</si>
  <si>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</si>
  <si>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</si>
  <si>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</si>
  <si>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</si>
  <si>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</si>
  <si>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</si>
  <si>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</si>
  <si>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</si>
  <si>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</si>
  <si>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</si>
  <si>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</si>
  <si>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</si>
  <si>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</si>
  <si>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</si>
  <si>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</si>
  <si>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</si>
  <si>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</si>
  <si>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</si>
  <si>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</si>
  <si>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</si>
  <si>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</si>
  <si>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</si>
  <si>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</si>
  <si>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</si>
  <si>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</si>
  <si>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</si>
  <si>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</si>
  <si>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</si>
  <si>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</si>
  <si>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</si>
  <si>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</si>
  <si>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</si>
  <si>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</si>
  <si>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</si>
  <si>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</si>
  <si>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</si>
  <si>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</si>
  <si>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</si>
  <si>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</si>
  <si>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</si>
  <si>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</si>
  <si>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</si>
  <si>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</si>
  <si>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</si>
  <si>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</si>
  <si>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</si>
  <si>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</si>
  <si>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</si>
  <si>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</si>
  <si>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</si>
  <si>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</si>
  <si>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</si>
  <si>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</si>
  <si>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</si>
  <si>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</si>
  <si>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</si>
  <si>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</si>
  <si>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</si>
  <si>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</si>
  <si>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</si>
  <si>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</si>
  <si>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</si>
  <si>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</si>
  <si>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</si>
  <si>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</si>
  <si>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</si>
  <si>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</si>
  <si>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</si>
  <si>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</si>
  <si>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</si>
  <si>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</si>
  <si>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</si>
  <si>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</si>
  <si>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</si>
  <si>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</si>
  <si>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</si>
  <si>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</si>
  <si>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</si>
  <si>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</si>
  <si>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</si>
  <si>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</si>
  <si>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</si>
  <si>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</si>
  <si>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</si>
  <si>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</si>
  <si>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</si>
  <si>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</si>
  <si>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</si>
  <si>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</si>
  <si>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</si>
  <si>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</si>
  <si>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</si>
  <si>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</si>
  <si>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</si>
  <si>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</si>
  <si>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</si>
  <si>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</si>
  <si>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</si>
  <si>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</si>
  <si>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</si>
  <si>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</si>
  <si>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</si>
  <si>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</si>
  <si>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</si>
  <si>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</si>
  <si>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</si>
  <si>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</si>
  <si>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</si>
  <si>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</si>
  <si>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</si>
  <si>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</si>
  <si>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</si>
  <si>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</si>
  <si>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</si>
  <si>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</si>
  <si>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</si>
  <si>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</si>
  <si>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</si>
  <si>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</si>
  <si>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</si>
  <si>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</si>
  <si>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</si>
  <si>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</si>
  <si>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</si>
  <si>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</si>
  <si>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</si>
  <si>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</si>
  <si>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</si>
  <si>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</si>
  <si>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</si>
  <si>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</si>
  <si>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</si>
  <si>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</si>
  <si>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</si>
  <si>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</si>
  <si>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</si>
  <si>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</si>
  <si>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</si>
  <si>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</si>
  <si>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</si>
  <si>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</si>
  <si>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</si>
  <si>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</si>
  <si>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</si>
  <si>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</si>
  <si>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</si>
  <si>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</si>
  <si>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</si>
  <si>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</si>
  <si>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</si>
  <si>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</si>
  <si>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</si>
  <si>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</si>
  <si>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</si>
  <si>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</si>
  <si>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</si>
  <si>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</si>
  <si>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</si>
  <si>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</si>
  <si>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</si>
  <si>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</si>
  <si>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</si>
  <si>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</si>
  <si>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</si>
  <si>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</si>
  <si>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</si>
  <si>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</si>
  <si>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</si>
  <si>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</si>
  <si>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</si>
  <si>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</si>
  <si>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</si>
  <si>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</si>
  <si>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</si>
  <si>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</si>
  <si>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</si>
  <si>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</si>
  <si>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</si>
  <si>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</si>
  <si>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</si>
  <si>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</si>
  <si>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</si>
  <si>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</si>
  <si>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</si>
  <si>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</si>
  <si>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</si>
  <si>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</si>
  <si>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</si>
  <si>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</si>
  <si>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</si>
  <si>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</si>
  <si>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</si>
  <si>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</si>
  <si>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</si>
  <si>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</si>
  <si>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</si>
  <si>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</si>
  <si>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</si>
  <si>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</si>
  <si>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</si>
  <si>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</si>
  <si>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</si>
  <si>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</si>
  <si>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</si>
  <si>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</si>
  <si>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</si>
  <si>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</si>
  <si>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</si>
  <si>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</si>
  <si>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</si>
  <si>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</si>
  <si>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</si>
  <si>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</si>
  <si>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</si>
  <si>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</si>
  <si>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</si>
  <si>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</si>
  <si>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</si>
  <si>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</si>
  <si>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</si>
  <si>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</si>
  <si>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</si>
  <si>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</si>
  <si>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</si>
  <si>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</si>
  <si>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</si>
  <si>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</si>
  <si>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</si>
  <si>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</si>
  <si>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</si>
  <si>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</si>
  <si>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</si>
  <si>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</si>
  <si>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</si>
  <si>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</si>
  <si>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</si>
  <si>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</si>
  <si>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</si>
  <si>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</si>
  <si>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</si>
  <si>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</si>
  <si>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</si>
  <si>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</si>
  <si>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</si>
  <si>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</si>
  <si>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</si>
  <si>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</si>
  <si>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</si>
  <si>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</si>
  <si>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</si>
  <si>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</si>
  <si>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</si>
  <si>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</si>
  <si>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</si>
  <si>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</si>
  <si>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</si>
  <si>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</si>
  <si>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</si>
  <si>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</si>
  <si>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</si>
  <si>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</si>
  <si>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</si>
  <si>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</si>
  <si>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</si>
  <si>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</si>
  <si>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</si>
  <si>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</si>
  <si>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</si>
  <si>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</si>
  <si>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</si>
  <si>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</si>
  <si>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</si>
  <si>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</si>
  <si>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</si>
  <si>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</si>
  <si>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</si>
  <si>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</si>
  <si>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</si>
  <si>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</si>
  <si>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</si>
  <si>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</si>
  <si>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</si>
  <si>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</si>
  <si>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</si>
  <si>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</si>
  <si>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</si>
  <si>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</si>
  <si>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</si>
  <si>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</si>
  <si>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</si>
  <si>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</si>
  <si>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</si>
  <si>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</si>
  <si>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</si>
  <si>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</si>
  <si>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</si>
  <si>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</si>
  <si>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</si>
  <si>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</si>
  <si>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</si>
  <si>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</si>
  <si>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</si>
  <si>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</si>
  <si>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</si>
  <si>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</si>
  <si>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</si>
  <si>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</si>
  <si>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</si>
  <si>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</si>
  <si>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</si>
  <si>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</si>
  <si>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</si>
  <si>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</si>
  <si>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</si>
  <si>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</si>
  <si>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</si>
  <si>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</si>
  <si>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</si>
  <si>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</si>
  <si>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</si>
  <si>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</si>
  <si>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</si>
  <si>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</si>
  <si>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</si>
  <si>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</si>
  <si>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</si>
  <si>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</si>
  <si>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</si>
  <si>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</si>
  <si>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</si>
  <si>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</si>
  <si>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</si>
  <si>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</si>
  <si>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</si>
  <si>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</si>
  <si>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</si>
  <si>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</si>
  <si>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</si>
  <si>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</si>
  <si>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</si>
  <si>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</si>
  <si>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</si>
  <si>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</si>
  <si>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</si>
  <si>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</si>
  <si>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</si>
  <si>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</si>
  <si>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</si>
  <si>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</si>
  <si>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</si>
  <si>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</si>
  <si>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</si>
  <si>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</si>
  <si>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</si>
  <si>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</si>
  <si>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</si>
  <si>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</si>
  <si>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</si>
  <si>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</si>
  <si>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</si>
  <si>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</si>
  <si>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</si>
  <si>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</si>
  <si>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</si>
  <si>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</si>
  <si>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</si>
  <si>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</si>
  <si>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</si>
  <si>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</si>
  <si>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</si>
  <si>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</si>
  <si>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</si>
  <si>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</si>
  <si>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</si>
  <si>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</si>
  <si>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</si>
  <si>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</si>
  <si>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</si>
  <si>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</si>
  <si>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</si>
  <si>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</si>
  <si>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</si>
  <si>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</si>
  <si>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</si>
  <si>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</si>
  <si>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</si>
  <si>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</si>
  <si>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</si>
  <si>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</si>
  <si>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</si>
  <si>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</si>
  <si>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</si>
  <si>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</si>
  <si>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</si>
  <si>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</si>
  <si>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</si>
  <si>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</si>
  <si>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</si>
  <si>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</si>
  <si>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</si>
  <si>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</si>
  <si>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</si>
  <si>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</si>
  <si>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</si>
  <si>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</si>
  <si>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</si>
  <si>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</si>
  <si>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</si>
  <si>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</si>
  <si>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</si>
  <si>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</si>
  <si>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</si>
  <si>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</si>
  <si>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</si>
  <si>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</si>
  <si>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</si>
  <si>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</si>
  <si>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</si>
  <si>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</si>
  <si>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</si>
  <si>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</si>
  <si>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</si>
  <si>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</si>
  <si>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</si>
  <si>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</si>
  <si>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</si>
  <si>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</si>
  <si>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</si>
  <si>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</si>
  <si>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</si>
  <si>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</si>
  <si>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</si>
  <si>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</si>
  <si>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</si>
  <si>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</si>
  <si>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</si>
  <si>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</si>
  <si>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</si>
  <si>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</si>
  <si>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</si>
  <si>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</si>
  <si>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</si>
  <si>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</si>
  <si>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</si>
  <si>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</si>
  <si>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</si>
  <si>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</si>
  <si>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</si>
  <si>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</si>
  <si>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</si>
  <si>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</si>
  <si>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</si>
  <si>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</si>
  <si>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</si>
  <si>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</si>
  <si>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</si>
  <si>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</si>
  <si>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</si>
  <si>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</si>
  <si>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</si>
  <si>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</si>
  <si>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</si>
  <si>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</si>
  <si>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</si>
  <si>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</si>
  <si>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</si>
  <si>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</si>
  <si>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</si>
  <si>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</si>
  <si>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</si>
  <si>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</si>
  <si>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</si>
  <si>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</si>
  <si>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</si>
  <si>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</si>
  <si>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</si>
  <si>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</si>
  <si>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</si>
  <si>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</si>
  <si>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</si>
  <si>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</si>
  <si>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</si>
  <si>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</si>
  <si>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</si>
  <si>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</si>
  <si>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</si>
  <si>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</si>
  <si>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</si>
  <si>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</si>
  <si>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</si>
  <si>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</si>
  <si>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</si>
  <si>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</si>
  <si>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</si>
  <si>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</si>
  <si>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</si>
  <si>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</si>
  <si>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</si>
  <si>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</si>
  <si>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</si>
  <si>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</si>
  <si>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</si>
  <si>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</si>
  <si>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</si>
  <si>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</si>
  <si>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</si>
  <si>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</si>
  <si>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</si>
  <si>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</si>
  <si>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</si>
  <si>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</si>
  <si>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</si>
  <si>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</si>
  <si>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</si>
  <si>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</si>
  <si>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</si>
  <si>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</si>
  <si>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</si>
  <si>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</si>
  <si>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</si>
  <si>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</si>
  <si>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</si>
  <si>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</si>
  <si>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</si>
  <si>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</si>
  <si>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</si>
  <si>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</si>
  <si>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</si>
  <si>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</si>
  <si>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</si>
  <si>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</si>
  <si>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</si>
  <si>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</si>
  <si>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</si>
  <si>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</si>
  <si>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</si>
  <si>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</si>
  <si>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</si>
  <si>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</si>
  <si>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</si>
  <si>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</si>
  <si>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</si>
  <si>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</si>
  <si>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</si>
  <si>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</si>
  <si>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</si>
  <si>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</si>
  <si>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</si>
  <si>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</si>
  <si>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</si>
  <si>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</si>
  <si>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</si>
  <si>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</si>
  <si>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</si>
  <si>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</si>
  <si>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</si>
  <si>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</si>
  <si>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</si>
  <si>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</si>
  <si>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</si>
  <si>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</si>
  <si>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</si>
  <si>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</si>
  <si>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</si>
  <si>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</si>
  <si>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</si>
  <si>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</si>
  <si>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</si>
  <si>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</si>
  <si>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</si>
  <si>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</si>
  <si>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</si>
  <si>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</si>
  <si>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</si>
  <si>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</si>
  <si>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</si>
  <si>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</si>
  <si>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</si>
  <si>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</si>
  <si>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</si>
  <si>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</si>
  <si>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</si>
  <si>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</si>
  <si>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</si>
  <si>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</si>
  <si>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</si>
  <si>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</si>
  <si>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</si>
  <si>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</si>
  <si>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</si>
  <si>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</si>
  <si>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</si>
  <si>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</si>
  <si>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</si>
  <si>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</si>
  <si>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</si>
  <si>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</si>
  <si>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</si>
  <si>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</si>
  <si>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</si>
  <si>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</si>
  <si>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</si>
  <si>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</si>
  <si>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</si>
  <si>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</si>
  <si>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</si>
  <si>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</si>
  <si>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</si>
  <si>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</si>
  <si>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</si>
  <si>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</si>
  <si>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</si>
  <si>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</si>
  <si>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</si>
  <si>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</si>
  <si>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</si>
  <si>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</si>
  <si>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</si>
  <si>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</si>
  <si>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</si>
  <si>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</si>
  <si>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</si>
  <si>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</si>
  <si>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</si>
  <si>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</si>
  <si>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</si>
  <si>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</si>
  <si>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</si>
  <si>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</si>
  <si>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</si>
  <si>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</si>
  <si>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</si>
  <si>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</si>
  <si>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</si>
  <si>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</si>
  <si>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</si>
  <si>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</si>
  <si>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</si>
  <si>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</si>
  <si>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</si>
  <si>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</si>
  <si>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</si>
  <si>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</si>
  <si>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</si>
  <si>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</si>
  <si>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</si>
  <si>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</si>
  <si>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</si>
  <si>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</si>
  <si>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</si>
  <si>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</si>
  <si>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</si>
  <si>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</si>
  <si>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</si>
  <si>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</si>
  <si>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</si>
  <si>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</si>
  <si>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</si>
  <si>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</si>
  <si>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</si>
  <si>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</si>
  <si>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</si>
  <si>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</si>
  <si>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</si>
  <si>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</si>
  <si>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</si>
  <si>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</si>
  <si>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</si>
  <si>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</si>
  <si>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</si>
  <si>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</si>
  <si>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</si>
  <si>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</si>
  <si>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</si>
  <si>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</si>
  <si>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</si>
  <si>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</si>
  <si>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</si>
  <si>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</si>
  <si>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</si>
  <si>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</si>
  <si>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</si>
  <si>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</si>
  <si>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</si>
  <si>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</si>
  <si>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</si>
  <si>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</si>
  <si>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</si>
  <si>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</si>
  <si>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</si>
  <si>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</si>
  <si>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</si>
  <si>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</si>
  <si>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</si>
  <si>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</si>
  <si>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</si>
  <si>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</si>
  <si>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</si>
  <si>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</si>
  <si>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</si>
  <si>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</si>
  <si>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</si>
  <si>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</si>
  <si>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</si>
  <si>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</si>
  <si>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</si>
  <si>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</si>
  <si>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</si>
  <si>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</si>
  <si>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</si>
  <si>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</si>
  <si>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</si>
  <si>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</si>
  <si>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</si>
  <si>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</si>
  <si>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</si>
  <si>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</si>
  <si>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</si>
  <si>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</si>
  <si>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</si>
  <si>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</si>
  <si>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</si>
  <si>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</si>
  <si>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</si>
  <si>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</si>
  <si>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</si>
  <si>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</si>
  <si>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</si>
  <si>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</si>
  <si>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</si>
  <si>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</si>
  <si>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</si>
  <si>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</si>
  <si>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</si>
  <si>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</si>
  <si>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</si>
  <si>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</si>
  <si>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</si>
  <si>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</si>
  <si>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</si>
  <si>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</si>
  <si>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</si>
  <si>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</si>
  <si>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</si>
  <si>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</si>
  <si>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</si>
  <si>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</si>
  <si>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</si>
  <si>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</si>
  <si>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</si>
  <si>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</si>
  <si>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</si>
  <si>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</si>
  <si>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</si>
  <si>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</si>
  <si>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</si>
  <si>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</si>
  <si>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</si>
  <si>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</si>
  <si>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</si>
  <si>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</si>
  <si>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</si>
  <si>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</si>
  <si>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</si>
  <si>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</si>
  <si>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</si>
  <si>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</si>
  <si>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</si>
  <si>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</si>
  <si>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</si>
  <si>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</si>
  <si>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</si>
  <si>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</si>
  <si>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</si>
  <si>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</si>
  <si>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</si>
  <si>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</si>
  <si>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</si>
  <si>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</si>
  <si>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</si>
  <si>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</si>
  <si>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</si>
  <si>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</si>
  <si>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</si>
  <si>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</si>
  <si>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</si>
  <si>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</si>
  <si>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</si>
  <si>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</si>
  <si>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</si>
  <si>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</si>
  <si>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</si>
  <si>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</si>
  <si>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</si>
  <si>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</si>
  <si>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</si>
  <si>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</si>
  <si>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</si>
  <si>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</si>
  <si>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</si>
  <si>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</si>
  <si>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</si>
  <si>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</si>
  <si>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</si>
  <si>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</si>
  <si>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</si>
  <si>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</si>
  <si>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</si>
  <si>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</si>
  <si>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</si>
  <si>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</si>
  <si>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</si>
  <si>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</si>
  <si>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</si>
  <si>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</si>
  <si>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</si>
  <si>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</si>
  <si>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</si>
  <si>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</si>
  <si>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</si>
  <si>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</si>
  <si>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</si>
  <si>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</si>
  <si>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</si>
  <si>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</si>
  <si>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</si>
  <si>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</si>
  <si>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</si>
  <si>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</si>
  <si>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</si>
  <si>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</si>
  <si>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</si>
  <si>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</si>
  <si>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</si>
  <si>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</si>
  <si>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</si>
  <si>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</si>
  <si>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</si>
  <si>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</si>
  <si>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</si>
  <si>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</si>
  <si>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</si>
  <si>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</si>
  <si>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</si>
  <si>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</si>
  <si>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</si>
  <si>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</si>
  <si>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</si>
  <si>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</si>
  <si>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</si>
  <si>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</si>
  <si>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</si>
  <si>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</si>
  <si>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</si>
  <si>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</si>
  <si>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</si>
  <si>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</si>
  <si>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</si>
  <si>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</si>
  <si>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</si>
  <si>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</si>
  <si>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</si>
  <si>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</si>
  <si>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</si>
  <si>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</si>
  <si>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</si>
  <si>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</si>
  <si>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</si>
  <si>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</si>
  <si>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</si>
  <si>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</si>
  <si>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</si>
  <si>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</si>
  <si>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</si>
  <si>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</si>
  <si>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</si>
  <si>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</si>
  <si>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</si>
  <si>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</si>
  <si>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</si>
  <si>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</si>
  <si>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</si>
  <si>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</si>
  <si>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</si>
  <si>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</si>
  <si>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</si>
  <si>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</si>
  <si>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</si>
  <si>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</si>
  <si>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</si>
  <si>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</si>
  <si>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</si>
  <si>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</si>
  <si>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</si>
  <si>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</si>
  <si>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</si>
  <si>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</si>
  <si>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</si>
  <si>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</si>
  <si>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</si>
  <si>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</si>
  <si>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</si>
  <si>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</si>
  <si>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</si>
  <si>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</si>
  <si>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</si>
  <si>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</si>
  <si>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</si>
  <si>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</si>
  <si>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</si>
  <si>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</si>
  <si>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</si>
  <si>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</si>
  <si>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</si>
  <si>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</si>
  <si>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</si>
  <si>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</si>
  <si>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</si>
  <si>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</si>
  <si>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</si>
  <si>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</si>
  <si>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</si>
  <si>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</si>
  <si>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</si>
  <si>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</si>
  <si>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</si>
  <si>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</si>
  <si>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</si>
  <si>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</si>
  <si>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</si>
  <si>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</si>
  <si>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</si>
  <si>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</si>
  <si>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</si>
  <si>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</si>
  <si>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</si>
  <si>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</si>
  <si>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</si>
  <si>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</si>
  <si>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</si>
  <si>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</si>
  <si>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</si>
  <si>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</si>
  <si>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</si>
  <si>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</si>
  <si>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</si>
  <si>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</si>
  <si>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</si>
  <si>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</si>
  <si>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</si>
  <si>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</si>
  <si>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</si>
  <si>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</si>
  <si>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</si>
  <si>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</si>
  <si>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</si>
  <si>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</si>
  <si>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</si>
  <si>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</si>
  <si>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</si>
  <si>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</si>
  <si>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</si>
  <si>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</si>
  <si>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</si>
  <si>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</si>
  <si>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</si>
  <si>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</si>
  <si>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</si>
  <si>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</si>
  <si>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</si>
  <si>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</si>
  <si>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</si>
  <si>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</si>
  <si>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</si>
  <si>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</si>
  <si>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</si>
  <si>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</si>
  <si>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</si>
  <si>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</si>
  <si>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</si>
  <si>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</si>
  <si>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</si>
  <si>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</si>
  <si>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</si>
  <si>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</si>
  <si>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</si>
  <si>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</si>
  <si>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</si>
  <si>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</si>
  <si>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</si>
  <si>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</si>
  <si>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</si>
  <si>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</si>
  <si>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</si>
  <si>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</si>
  <si>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</si>
  <si>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</si>
  <si>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</si>
  <si>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</si>
  <si>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</si>
  <si>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</si>
  <si>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</si>
  <si>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</si>
  <si>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</si>
  <si>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</si>
  <si>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</si>
  <si>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</si>
  <si>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</si>
  <si>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</si>
  <si>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</si>
  <si>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</si>
  <si>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</si>
  <si>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</si>
  <si>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</si>
  <si>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</si>
  <si>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</si>
  <si>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</si>
  <si>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</si>
  <si>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</si>
  <si>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</si>
  <si>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</si>
  <si>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</si>
  <si>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</si>
  <si>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</si>
  <si>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</si>
  <si>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</si>
  <si>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</si>
  <si>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</si>
  <si>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</si>
  <si>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</si>
  <si>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</si>
  <si>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</si>
  <si>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</si>
  <si>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</si>
  <si>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</si>
  <si>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</si>
  <si>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</si>
  <si>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</si>
  <si>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</si>
  <si>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</si>
  <si>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</si>
  <si>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</si>
  <si>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</si>
  <si>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</si>
  <si>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</si>
  <si>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</si>
  <si>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</si>
  <si>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</si>
  <si>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</si>
  <si>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</si>
  <si>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</si>
  <si>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</si>
  <si>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</si>
  <si>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</si>
  <si>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</si>
  <si>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</si>
  <si>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</si>
  <si>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</si>
  <si>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</si>
  <si>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</si>
  <si>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</si>
  <si>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</si>
  <si>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</si>
  <si>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</si>
  <si>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</si>
  <si>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</si>
  <si>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</si>
  <si>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</si>
  <si>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</si>
  <si>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</si>
  <si>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</si>
  <si>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</si>
  <si>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</si>
  <si>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</si>
  <si>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</si>
  <si>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</si>
  <si>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</si>
  <si>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</si>
  <si>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</si>
  <si>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</si>
  <si>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</si>
  <si>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</si>
  <si>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</si>
  <si>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</si>
  <si>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</si>
  <si>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</si>
  <si>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</si>
  <si>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</si>
  <si>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</si>
  <si>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</si>
  <si>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</si>
  <si>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</si>
  <si>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</si>
  <si>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</si>
  <si>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</si>
  <si>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</si>
  <si>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</si>
  <si>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</si>
  <si>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</si>
  <si>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</si>
  <si>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</si>
  <si>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</si>
  <si>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</si>
  <si>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</si>
  <si>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</si>
  <si>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</si>
  <si>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</si>
  <si>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</si>
  <si>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</si>
  <si>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</si>
  <si>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</si>
  <si>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</si>
  <si>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</si>
  <si>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</si>
  <si>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</si>
  <si>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</si>
  <si>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</si>
  <si>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</si>
  <si>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</si>
  <si>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</si>
  <si>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</si>
  <si>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</si>
  <si>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</si>
  <si>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</si>
  <si>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</si>
  <si>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</si>
  <si>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</si>
  <si>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</si>
  <si>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</si>
  <si>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</si>
  <si>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</si>
  <si>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</si>
  <si>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</si>
  <si>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</si>
  <si>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</si>
  <si>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</si>
  <si>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</si>
  <si>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</si>
  <si>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</si>
  <si>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</si>
  <si>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</si>
  <si>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</si>
  <si>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</si>
  <si>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</si>
  <si>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</si>
  <si>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</si>
  <si>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</si>
  <si>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</si>
  <si>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</si>
  <si>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</si>
  <si>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</si>
  <si>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</si>
  <si>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</si>
  <si>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</si>
  <si>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</si>
  <si>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</si>
  <si>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</si>
  <si>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</si>
  <si>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</si>
  <si>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</si>
  <si>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</si>
  <si>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</si>
  <si>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</si>
  <si>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</si>
  <si>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</si>
  <si>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</si>
  <si>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</si>
  <si>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</si>
  <si>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</si>
  <si>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</si>
  <si>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</si>
  <si>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</si>
  <si>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</si>
  <si>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</si>
  <si>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</si>
  <si>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</si>
  <si>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</si>
  <si>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</si>
  <si>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</si>
  <si>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</si>
  <si>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</si>
  <si>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</si>
  <si>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</si>
  <si>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</si>
  <si>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</si>
  <si>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</si>
  <si>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</si>
  <si>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</si>
  <si>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</si>
  <si>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</si>
  <si>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</si>
  <si>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</si>
  <si>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</si>
  <si>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</si>
  <si>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</si>
  <si>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</si>
  <si>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</si>
  <si>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</si>
  <si>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</si>
  <si>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</si>
  <si>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</si>
  <si>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</si>
  <si>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</si>
  <si>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</si>
  <si>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</si>
  <si>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</si>
  <si>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</si>
  <si>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</si>
  <si>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</si>
  <si>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</si>
  <si>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</si>
  <si>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</si>
  <si>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</si>
  <si>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</si>
  <si>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</si>
  <si>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</si>
  <si>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</si>
  <si>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</si>
  <si>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</si>
  <si>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</si>
  <si>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</si>
  <si>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</si>
  <si>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</si>
  <si>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</si>
  <si>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</si>
  <si>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</si>
  <si>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</si>
  <si>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</si>
  <si>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</si>
  <si>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</si>
  <si>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</si>
  <si>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</si>
  <si>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</si>
  <si>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</si>
  <si>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</si>
  <si>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</si>
  <si>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</si>
  <si>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</si>
  <si>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</si>
  <si>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</si>
  <si>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</si>
  <si>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</si>
  <si>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</si>
  <si>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</si>
  <si>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</si>
  <si>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</si>
  <si>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</si>
  <si>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</si>
  <si>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</si>
  <si>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</si>
  <si>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</si>
  <si>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</si>
  <si>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</si>
  <si>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</si>
  <si>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</si>
  <si>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</si>
  <si>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</si>
  <si>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</si>
  <si>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</si>
  <si>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</si>
  <si>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</si>
  <si>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</si>
  <si>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</si>
  <si>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</si>
  <si>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</si>
  <si>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</si>
  <si>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</si>
  <si>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</si>
  <si>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</si>
  <si>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</si>
  <si>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</si>
  <si>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</si>
  <si>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</si>
  <si>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</si>
  <si>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</si>
  <si>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</si>
  <si>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</si>
  <si>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</si>
  <si>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</si>
  <si>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</si>
  <si>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</si>
  <si>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</si>
  <si>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</si>
  <si>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</si>
  <si>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</si>
  <si>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</si>
  <si>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</si>
  <si>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</si>
  <si>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</si>
  <si>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</si>
  <si>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</si>
  <si>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</si>
  <si>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</si>
  <si>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</si>
  <si>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</si>
  <si>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</si>
  <si>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</si>
  <si>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</si>
  <si>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</si>
  <si>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</si>
  <si>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</si>
  <si>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</si>
  <si>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</si>
  <si>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</si>
  <si>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</si>
  <si>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</si>
  <si>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</si>
  <si>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</si>
  <si>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</si>
  <si>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</si>
  <si>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</si>
  <si>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</si>
  <si>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</si>
  <si>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</si>
  <si>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</si>
  <si>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</si>
  <si>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</si>
  <si>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</si>
  <si>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</si>
  <si>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</si>
  <si>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</si>
  <si>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</si>
  <si>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</si>
  <si>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</si>
  <si>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</si>
  <si>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</si>
  <si>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</si>
  <si>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</si>
  <si>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</si>
  <si>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</si>
  <si>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</si>
  <si>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</si>
  <si>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</si>
  <si>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</si>
  <si>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</si>
  <si>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</si>
  <si>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</si>
  <si>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</si>
  <si>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</si>
  <si>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</si>
  <si>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</si>
  <si>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</si>
  <si>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</si>
  <si>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</si>
  <si>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</si>
  <si>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</si>
  <si>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</si>
  <si>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</si>
  <si>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</si>
  <si>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</si>
  <si>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</si>
  <si>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</si>
  <si>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</si>
  <si>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</si>
  <si>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</si>
  <si>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</si>
  <si>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</si>
  <si>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</si>
  <si>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</si>
  <si>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</si>
  <si>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</si>
  <si>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</si>
  <si>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</si>
  <si>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</si>
  <si>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</si>
  <si>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</si>
  <si>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</si>
  <si>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</si>
  <si>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</si>
  <si>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</si>
  <si>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</si>
  <si>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</si>
  <si>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</si>
  <si>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</si>
  <si>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</si>
  <si>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</si>
  <si>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</si>
  <si>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</si>
  <si>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</si>
  <si>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</si>
  <si>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</si>
  <si>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</si>
  <si>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</si>
  <si>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</si>
  <si>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</si>
  <si>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</si>
  <si>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</si>
  <si>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</si>
  <si>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</si>
  <si>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</si>
  <si>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</si>
  <si>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</si>
  <si>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</si>
  <si>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</si>
  <si>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</si>
  <si>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</si>
  <si>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</si>
  <si>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</si>
  <si>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</si>
  <si>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</si>
  <si>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</si>
  <si>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</si>
  <si>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</si>
  <si>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</si>
  <si>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</si>
  <si>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</si>
  <si>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</si>
  <si>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</si>
  <si>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</si>
  <si>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</si>
  <si>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</si>
  <si>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</si>
  <si>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</si>
  <si>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</si>
  <si>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</si>
  <si>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</si>
  <si>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</si>
  <si>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</si>
  <si>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</si>
  <si>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</si>
  <si>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</si>
  <si>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</si>
  <si>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</si>
  <si>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</si>
  <si>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</si>
  <si>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</si>
  <si>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</si>
  <si>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</si>
  <si>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</si>
  <si>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</si>
  <si>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</si>
  <si>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</si>
  <si>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</si>
  <si>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</si>
  <si>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</si>
  <si>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</si>
  <si>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</si>
  <si>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</si>
  <si>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</si>
  <si>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</si>
  <si>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</si>
  <si>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</si>
  <si>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</si>
  <si>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</si>
  <si>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</si>
  <si>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</si>
  <si>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</si>
  <si>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</si>
  <si>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</si>
  <si>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</si>
  <si>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</si>
  <si>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</si>
  <si>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</si>
  <si>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</si>
  <si>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</si>
  <si>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</si>
  <si>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</si>
  <si>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</si>
  <si>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</si>
  <si>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</si>
  <si>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</si>
  <si>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</si>
  <si>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</si>
  <si>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</si>
  <si>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</si>
  <si>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</si>
  <si>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</si>
  <si>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</si>
  <si>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</si>
  <si>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</si>
  <si>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</si>
  <si>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</si>
  <si>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</si>
  <si>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</si>
  <si>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</si>
  <si>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</si>
  <si>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</si>
  <si>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</si>
  <si>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</si>
  <si>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</si>
  <si>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</si>
  <si>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</si>
  <si>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</si>
  <si>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</si>
  <si>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</si>
  <si>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</si>
  <si>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</si>
  <si>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</si>
  <si>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</si>
  <si>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</si>
  <si>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</si>
  <si>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</si>
  <si>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</si>
  <si>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</si>
  <si>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</si>
  <si>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</si>
  <si>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</si>
  <si>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</si>
  <si>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</si>
  <si>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</si>
  <si>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</si>
  <si>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</si>
  <si>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</si>
  <si>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</si>
  <si>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</si>
  <si>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</si>
  <si>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</si>
  <si>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</si>
  <si>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</si>
  <si>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</si>
  <si>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</si>
  <si>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</si>
  <si>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</si>
  <si>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</si>
  <si>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</si>
  <si>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</si>
  <si>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</si>
  <si>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</si>
  <si>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</si>
  <si>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</si>
  <si>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</si>
  <si>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</si>
  <si>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</si>
  <si>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</si>
  <si>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</si>
  <si>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</si>
  <si>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</si>
  <si>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</si>
  <si>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</si>
  <si>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</si>
  <si>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</si>
  <si>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</si>
  <si>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</si>
  <si>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</si>
  <si>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</si>
  <si>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</si>
  <si>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</si>
  <si>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</si>
  <si>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</si>
  <si>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</si>
  <si>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</si>
  <si>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</si>
  <si>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</si>
  <si>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</si>
  <si>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</si>
  <si>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</si>
  <si>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</si>
  <si>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</si>
  <si>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</si>
  <si>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</si>
  <si>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</si>
  <si>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</si>
  <si>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</si>
  <si>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</si>
  <si>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</si>
  <si>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</si>
  <si>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</si>
  <si>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</si>
  <si>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</si>
  <si>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</si>
  <si>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</si>
  <si>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</si>
  <si>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</si>
  <si>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</si>
  <si>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</si>
  <si>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</si>
  <si>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</si>
  <si>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</si>
  <si>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</si>
  <si>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</si>
  <si>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</si>
  <si>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</si>
  <si>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</si>
  <si>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</si>
  <si>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</si>
  <si>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</si>
  <si>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</si>
  <si>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</si>
  <si>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</si>
  <si>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</si>
  <si>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</si>
  <si>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</si>
  <si>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</si>
  <si>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</si>
  <si>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</si>
  <si>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</si>
  <si>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</si>
  <si>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</si>
  <si>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</si>
  <si>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</si>
  <si>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</si>
  <si>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</si>
  <si>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</si>
  <si>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</si>
  <si>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</si>
  <si>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</si>
  <si>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</si>
  <si>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</si>
  <si>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</si>
  <si>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</si>
  <si>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</si>
  <si>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</si>
  <si>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</si>
  <si>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</si>
  <si>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</si>
  <si>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</si>
  <si>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</si>
  <si>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</si>
  <si>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</si>
  <si>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</si>
  <si>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</si>
  <si>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</si>
  <si>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</si>
  <si>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</si>
  <si>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</si>
  <si>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</si>
  <si>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</si>
  <si>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</si>
  <si>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</si>
  <si>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</si>
  <si>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</si>
  <si>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</si>
  <si>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</si>
  <si>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</si>
  <si>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</si>
  <si>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</si>
  <si>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</si>
  <si>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</si>
  <si>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</si>
  <si>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</si>
  <si>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</si>
  <si>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</si>
  <si>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</si>
  <si>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</si>
  <si>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</si>
  <si>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</si>
  <si>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</si>
  <si>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</si>
  <si>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</si>
  <si>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</si>
  <si>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</si>
  <si>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</si>
  <si>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</si>
  <si>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</si>
  <si>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</si>
  <si>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</si>
  <si>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</si>
  <si>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</si>
  <si>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</si>
  <si>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</si>
  <si>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</si>
  <si>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</si>
  <si>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</si>
  <si>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</si>
  <si>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</si>
  <si>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</si>
  <si>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</si>
  <si>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</si>
  <si>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</si>
  <si>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</si>
  <si>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</si>
  <si>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</si>
  <si>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</si>
  <si>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</si>
  <si>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</si>
  <si>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</si>
  <si>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</si>
  <si>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</si>
  <si>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</si>
  <si>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</si>
  <si>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</si>
  <si>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</si>
  <si>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</si>
  <si>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</si>
  <si>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</si>
  <si>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</si>
  <si>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</si>
  <si>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</si>
  <si>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</si>
  <si>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</si>
  <si>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</si>
  <si>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</si>
  <si>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</si>
  <si>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</si>
  <si>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</si>
  <si>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</si>
  <si>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</si>
  <si>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</si>
  <si>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</si>
  <si>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</si>
  <si>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</si>
  <si>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</si>
  <si>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</si>
  <si>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</si>
  <si>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</si>
  <si>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</si>
  <si>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</si>
  <si>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</si>
  <si>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</si>
  <si>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</si>
  <si>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</si>
  <si>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</si>
  <si>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</si>
  <si>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</si>
  <si>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</si>
  <si>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</si>
  <si>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</si>
  <si>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</si>
  <si>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</si>
  <si>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</si>
  <si>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</si>
  <si>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</si>
  <si>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</si>
  <si>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</si>
  <si>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</si>
  <si>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</si>
  <si>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</si>
  <si>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</si>
  <si>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</si>
  <si>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</si>
  <si>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</si>
  <si>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</si>
  <si>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</si>
  <si>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</si>
  <si>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</si>
  <si>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</si>
  <si>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</si>
  <si>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</si>
  <si>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</si>
  <si>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</si>
  <si>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</si>
  <si>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</si>
  <si>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</si>
  <si>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</si>
  <si>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</si>
  <si>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</si>
  <si>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</si>
  <si>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</si>
  <si>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</si>
  <si>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</si>
  <si>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</si>
  <si>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</si>
  <si>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</si>
  <si>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</si>
  <si>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</si>
  <si>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</si>
  <si>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</si>
  <si>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</si>
  <si>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</si>
  <si>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</si>
  <si>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</si>
  <si>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</si>
  <si>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</si>
  <si>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</si>
  <si>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</si>
  <si>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</si>
  <si>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</si>
  <si>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</si>
  <si>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</si>
  <si>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</si>
  <si>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</si>
  <si>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</si>
  <si>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</si>
  <si>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</si>
  <si>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</si>
  <si>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</si>
  <si>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</si>
  <si>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</si>
  <si>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</si>
  <si>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</si>
  <si>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</si>
  <si>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</si>
  <si>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</si>
  <si>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</si>
  <si>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</si>
  <si>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</si>
  <si>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</si>
  <si>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</si>
  <si>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</si>
  <si>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</si>
  <si>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</si>
  <si>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</si>
  <si>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</si>
  <si>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</si>
  <si>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</si>
  <si>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</si>
  <si>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</si>
  <si>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</si>
  <si>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</si>
  <si>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</si>
  <si>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</si>
  <si>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</si>
  <si>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</si>
  <si>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</si>
  <si>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</si>
  <si>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</si>
  <si>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</si>
  <si>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</si>
  <si>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</si>
  <si>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</si>
  <si>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</si>
  <si>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</si>
  <si>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</si>
  <si>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</si>
  <si>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</si>
  <si>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</si>
  <si>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</si>
  <si>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</si>
  <si>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</si>
  <si>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</si>
  <si>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</si>
  <si>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</si>
  <si>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</si>
  <si>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</si>
  <si>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</si>
  <si>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</si>
  <si>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</si>
  <si>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</si>
  <si>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</si>
  <si>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</si>
  <si>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</si>
  <si>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</si>
  <si>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</si>
  <si>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</si>
  <si>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</si>
  <si>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</si>
  <si>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</si>
  <si>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</si>
  <si>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</si>
  <si>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</si>
  <si>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</si>
  <si>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</si>
  <si>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</si>
  <si>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</si>
  <si>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</si>
  <si>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</si>
  <si>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</si>
  <si>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</si>
  <si>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</si>
  <si>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</si>
  <si>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</si>
  <si>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</si>
  <si>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</si>
  <si>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</si>
  <si>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</si>
  <si>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</si>
  <si>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</si>
  <si>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</si>
  <si>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</si>
  <si>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</si>
  <si>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</si>
  <si>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</si>
  <si>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</si>
  <si>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</si>
  <si>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</si>
  <si>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</si>
  <si>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</si>
  <si>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</si>
  <si>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</si>
  <si>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</si>
  <si>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</si>
  <si>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</si>
  <si>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</si>
  <si>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</si>
  <si>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</si>
  <si>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</si>
  <si>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</si>
  <si>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</si>
  <si>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</si>
  <si>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</si>
  <si>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</si>
  <si>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</si>
  <si>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</si>
  <si>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</si>
  <si>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</si>
  <si>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</si>
  <si>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</si>
  <si>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</si>
  <si>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</si>
  <si>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</si>
  <si>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</si>
  <si>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</si>
  <si>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</si>
  <si>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</si>
  <si>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</si>
  <si>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</si>
  <si>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</si>
  <si>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</si>
  <si>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</si>
  <si>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</si>
  <si>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</si>
  <si>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</si>
  <si>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</si>
  <si>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</si>
  <si>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</si>
  <si>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</si>
  <si>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</si>
  <si>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</si>
  <si>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</si>
  <si>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</si>
  <si>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</si>
  <si>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</si>
  <si>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</si>
  <si>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</si>
  <si>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</si>
  <si>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</si>
  <si>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</si>
  <si>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</si>
  <si>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</si>
  <si>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</si>
  <si>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</si>
  <si>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</si>
  <si>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</si>
  <si>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</si>
  <si>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</si>
  <si>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</si>
  <si>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</si>
  <si>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</si>
  <si>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</si>
  <si>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</si>
  <si>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</si>
  <si>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</si>
  <si>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</si>
  <si>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</si>
  <si>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</si>
  <si>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</si>
  <si>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</si>
  <si>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</si>
  <si>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</si>
  <si>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</si>
  <si>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</si>
  <si>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</si>
  <si>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</si>
  <si>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</si>
  <si>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</si>
  <si>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</si>
  <si>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</si>
  <si>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</si>
  <si>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</si>
  <si>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</si>
  <si>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</si>
  <si>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</si>
  <si>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</si>
  <si>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</si>
  <si>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</si>
  <si>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</si>
  <si>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</si>
  <si>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</si>
  <si>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</si>
  <si>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</si>
  <si>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</si>
  <si>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</si>
  <si>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</si>
  <si>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</si>
  <si>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</si>
  <si>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</si>
  <si>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</si>
  <si>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</si>
  <si>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</si>
  <si>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</si>
  <si>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</si>
  <si>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</si>
  <si>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</si>
  <si>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</si>
  <si>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</si>
  <si>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</si>
  <si>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</si>
  <si>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</si>
  <si>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</si>
  <si>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</si>
  <si>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</si>
  <si>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</si>
  <si>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</si>
  <si>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</si>
  <si>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</si>
  <si>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</si>
  <si>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</si>
  <si>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</si>
  <si>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</si>
  <si>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</si>
  <si>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</si>
  <si>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</si>
  <si>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</si>
  <si>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</si>
  <si>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</si>
  <si>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</si>
  <si>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</si>
  <si>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</si>
  <si>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</si>
  <si>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</si>
  <si>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</si>
  <si>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</si>
  <si>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</si>
  <si>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</si>
  <si>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</si>
  <si>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</si>
  <si>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</si>
  <si>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</si>
  <si>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</si>
  <si>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</si>
  <si>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</si>
  <si>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</si>
  <si>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</si>
  <si>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</si>
  <si>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</si>
  <si>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</si>
  <si>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</si>
  <si>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</si>
  <si>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</si>
  <si>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</si>
  <si>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</si>
  <si>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</si>
  <si>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</si>
  <si>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</si>
  <si>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</si>
  <si>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</si>
  <si>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</si>
  <si>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</si>
  <si>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</si>
  <si>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</si>
  <si>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</si>
  <si>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</si>
  <si>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</si>
  <si>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</si>
  <si>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</si>
  <si>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</si>
  <si>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</si>
  <si>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</si>
  <si>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</si>
  <si>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</si>
  <si>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</si>
  <si>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</si>
  <si>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</si>
  <si>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</si>
  <si>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</si>
  <si>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</si>
  <si>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</si>
  <si>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</si>
  <si>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</si>
  <si>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</si>
  <si>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</si>
  <si>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</si>
  <si>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</si>
  <si>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</si>
  <si>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</si>
  <si>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</si>
  <si>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</si>
  <si>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</si>
  <si>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</si>
  <si>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</si>
  <si>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</si>
  <si>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</si>
  <si>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</si>
  <si>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</si>
  <si>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</si>
  <si>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</si>
  <si>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</si>
  <si>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</si>
  <si>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</si>
  <si>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</si>
  <si>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</si>
  <si>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</si>
  <si>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</si>
  <si>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</si>
  <si>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</si>
  <si>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</si>
  <si>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</si>
  <si>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</si>
  <si>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</si>
  <si>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</si>
  <si>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</si>
  <si>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</si>
  <si>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</si>
  <si>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</si>
  <si>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</si>
  <si>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</si>
  <si>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</si>
  <si>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</si>
  <si>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</si>
  <si>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</si>
  <si>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</si>
  <si>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</si>
  <si>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</si>
  <si>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</si>
  <si>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</si>
  <si>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</si>
  <si>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</si>
  <si>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</si>
  <si>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</si>
  <si>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</si>
  <si>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</si>
  <si>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</si>
  <si>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</si>
  <si>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</si>
  <si>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</si>
  <si>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</si>
  <si>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</si>
  <si>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</si>
  <si>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</si>
  <si>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</si>
  <si>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</si>
  <si>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</si>
  <si>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</si>
  <si>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</si>
  <si>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</si>
  <si>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</si>
  <si>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</si>
  <si>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</si>
  <si>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</si>
  <si>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</si>
  <si>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</si>
  <si>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</si>
  <si>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</si>
  <si>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</si>
  <si>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</si>
  <si>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</si>
  <si>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</si>
  <si>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</si>
  <si>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</si>
  <si>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</si>
  <si>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</si>
  <si>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</si>
  <si>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</si>
  <si>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</si>
  <si>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</si>
  <si>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</si>
  <si>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</si>
  <si>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</si>
  <si>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</si>
  <si>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</si>
  <si>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</si>
  <si>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</si>
  <si>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</si>
  <si>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</si>
  <si>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</si>
  <si>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</si>
  <si>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</si>
  <si>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</si>
  <si>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</si>
  <si>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</si>
  <si>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</si>
  <si>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</si>
  <si>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</si>
  <si>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</si>
  <si>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</si>
  <si>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</si>
  <si>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</si>
  <si>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</si>
  <si>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</si>
  <si>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</si>
  <si>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</si>
  <si>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</si>
  <si>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</si>
  <si>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</si>
  <si>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</si>
  <si>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</si>
  <si>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</si>
  <si>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</si>
  <si>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</si>
  <si>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</si>
  <si>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</si>
  <si>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</si>
  <si>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</si>
  <si>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</si>
  <si>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</si>
  <si>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</si>
  <si>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</si>
  <si>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</si>
  <si>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</si>
  <si>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</si>
  <si>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</si>
  <si>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</si>
  <si>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</si>
  <si>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</si>
  <si>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</si>
  <si>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</si>
  <si>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</si>
  <si>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</si>
  <si>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</si>
  <si>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</si>
  <si>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</si>
  <si>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</si>
  <si>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</si>
  <si>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</si>
  <si>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</si>
  <si>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</si>
  <si>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</si>
  <si>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</si>
  <si>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</si>
  <si>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</si>
  <si>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</si>
  <si>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</si>
  <si>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</si>
  <si>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</si>
  <si>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</si>
  <si>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</si>
  <si>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</si>
  <si>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</si>
  <si>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</si>
  <si>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</si>
  <si>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</si>
  <si>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</si>
  <si>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</si>
  <si>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</si>
  <si>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</si>
  <si>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</si>
  <si>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</si>
  <si>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</si>
  <si>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</si>
  <si>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</si>
  <si>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</si>
  <si>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</si>
  <si>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</si>
  <si>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</si>
  <si>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</si>
  <si>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</si>
  <si>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</si>
  <si>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</si>
  <si>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</si>
  <si>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</si>
  <si>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</si>
  <si>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</si>
  <si>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</si>
  <si>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</si>
  <si>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</si>
  <si>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</si>
  <si>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</si>
  <si>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</si>
  <si>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</si>
  <si>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</si>
  <si>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</si>
  <si>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</si>
  <si>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</si>
  <si>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</si>
  <si>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</si>
  <si>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</si>
  <si>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</si>
  <si>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</si>
  <si>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</si>
  <si>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</si>
  <si>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</si>
  <si>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</si>
  <si>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</si>
  <si>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</si>
  <si>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</si>
  <si>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</si>
  <si>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</si>
  <si>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</si>
  <si>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</si>
  <si>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</si>
  <si>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</si>
  <si>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</si>
  <si>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</si>
  <si>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</si>
  <si>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</si>
  <si>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</si>
  <si>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</si>
  <si>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</si>
  <si>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</si>
  <si>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</si>
  <si>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</si>
  <si>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</si>
  <si>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</si>
  <si>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</si>
  <si>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</si>
  <si>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</si>
  <si>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</si>
  <si>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</si>
  <si>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</si>
  <si>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</si>
  <si>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</si>
  <si>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</si>
  <si>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</si>
  <si>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</si>
  <si>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</si>
  <si>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</si>
  <si>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</si>
  <si>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</si>
  <si>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</si>
  <si>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</si>
  <si>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</si>
  <si>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</si>
  <si>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</si>
  <si>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</si>
  <si>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</si>
  <si>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</si>
  <si>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</si>
  <si>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</si>
  <si>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</si>
  <si>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</si>
  <si>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</si>
  <si>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</si>
  <si>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</si>
  <si>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</si>
  <si>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</si>
  <si>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</si>
  <si>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</si>
  <si>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</si>
  <si>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</si>
  <si>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</si>
  <si>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</si>
  <si>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</si>
  <si>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</si>
  <si>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</si>
  <si>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</si>
  <si>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</si>
  <si>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</si>
  <si>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</si>
  <si>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</si>
  <si>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</si>
  <si>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</si>
  <si>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</si>
  <si>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</si>
  <si>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</si>
  <si>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</si>
  <si>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</si>
  <si>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</si>
  <si>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</si>
  <si>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</si>
  <si>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</si>
  <si>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</si>
  <si>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</si>
  <si>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</si>
  <si>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</si>
  <si>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</si>
  <si>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</si>
  <si>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</si>
  <si>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</si>
  <si>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</si>
  <si>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</si>
  <si>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</si>
  <si>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</si>
  <si>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</si>
  <si>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</si>
  <si>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</si>
  <si>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</si>
  <si>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</si>
  <si>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</si>
  <si>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</si>
  <si>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</si>
  <si>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</si>
  <si>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</si>
  <si>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</si>
  <si>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</si>
  <si>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</si>
  <si>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</si>
  <si>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</si>
  <si>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</si>
  <si>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</si>
  <si>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</si>
  <si>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</si>
  <si>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</si>
  <si>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</si>
  <si>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</si>
  <si>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</si>
  <si>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</si>
  <si>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</si>
  <si>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</si>
  <si>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</si>
  <si>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</si>
  <si>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</si>
  <si>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</si>
  <si>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</si>
  <si>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</si>
  <si>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</si>
  <si>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</si>
  <si>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</si>
  <si>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</si>
  <si>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</si>
  <si>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</si>
  <si>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</si>
  <si>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</si>
  <si>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</si>
  <si>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</si>
  <si>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</si>
  <si>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</si>
  <si>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</si>
  <si>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</si>
  <si>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</si>
  <si>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</si>
  <si>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</si>
  <si>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</si>
  <si>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</si>
  <si>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</si>
  <si>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</si>
  <si>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</si>
  <si>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</si>
  <si>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</si>
  <si>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</si>
  <si>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</si>
  <si>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</si>
  <si>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</si>
  <si>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</si>
  <si>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</si>
  <si>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</si>
  <si>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</si>
  <si>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</si>
  <si>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</si>
  <si>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</si>
  <si>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</si>
  <si>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</si>
  <si>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</si>
  <si>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</si>
  <si>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</si>
  <si>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</si>
  <si>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</si>
  <si>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</si>
  <si>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</si>
  <si>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</si>
  <si>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</si>
  <si>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</si>
  <si>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</si>
  <si>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</si>
  <si>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</si>
  <si>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</si>
  <si>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</si>
  <si>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</si>
  <si>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</si>
  <si>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</si>
  <si>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</si>
  <si>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</si>
  <si>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</si>
  <si>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</si>
  <si>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</si>
  <si>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</si>
  <si>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</si>
  <si>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</si>
  <si>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</si>
  <si>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</si>
  <si>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</si>
  <si>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</si>
  <si>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</si>
  <si>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</si>
  <si>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</si>
  <si>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</si>
  <si>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</si>
  <si>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</si>
  <si>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</si>
  <si>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</si>
  <si>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</si>
  <si>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</si>
  <si>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</si>
  <si>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</si>
  <si>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</si>
  <si>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</si>
  <si>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</si>
  <si>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</si>
  <si>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</si>
  <si>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</si>
  <si>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</si>
  <si>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</si>
  <si>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</si>
  <si>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</si>
  <si>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</si>
  <si>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</si>
  <si>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</si>
  <si>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</si>
  <si>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</si>
  <si>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</si>
  <si>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</si>
  <si>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</si>
  <si>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</si>
  <si>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</si>
  <si>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</si>
  <si>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</si>
  <si>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</si>
  <si>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</si>
  <si>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</si>
  <si>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</si>
  <si>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</si>
  <si>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</si>
  <si>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</si>
  <si>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</si>
  <si>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</si>
  <si>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</si>
  <si>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</si>
  <si>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</si>
  <si>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</si>
  <si>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</si>
  <si>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</si>
  <si>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</si>
  <si>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</si>
  <si>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</si>
  <si>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</si>
  <si>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</si>
  <si>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</si>
  <si>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</si>
  <si>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</si>
  <si>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</si>
  <si>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</si>
  <si>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</si>
  <si>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</si>
  <si>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</si>
  <si>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</si>
  <si>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</si>
  <si>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</si>
  <si>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</si>
  <si>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</si>
  <si>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</si>
  <si>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</si>
  <si>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</si>
  <si>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</si>
  <si>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</si>
  <si>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</si>
  <si>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</si>
  <si>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</si>
  <si>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</si>
  <si>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</si>
  <si>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</si>
  <si>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</si>
  <si>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</si>
  <si>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</si>
  <si>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</si>
  <si>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</si>
  <si>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</si>
  <si>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</si>
  <si>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</si>
  <si>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</si>
  <si>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</si>
  <si>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</si>
  <si>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</si>
  <si>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</si>
  <si>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</si>
  <si>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</si>
  <si>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</si>
  <si>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</si>
  <si>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</si>
  <si>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</si>
  <si>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</si>
  <si>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</si>
  <si>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</si>
  <si>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</si>
  <si>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</si>
  <si>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</si>
  <si>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</si>
  <si>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</si>
  <si>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</si>
  <si>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</si>
  <si>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</si>
  <si>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</si>
  <si>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</si>
  <si>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</si>
  <si>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</si>
  <si>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</si>
  <si>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</si>
  <si>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</si>
  <si>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</si>
  <si>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</si>
  <si>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</si>
  <si>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</si>
  <si>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</si>
  <si>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</si>
  <si>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</si>
  <si>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</si>
  <si>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</si>
  <si>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</si>
  <si>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</si>
  <si>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</si>
  <si>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</si>
  <si>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</si>
  <si>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</si>
  <si>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</si>
  <si>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</si>
  <si>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</si>
  <si>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</si>
  <si>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</si>
  <si>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</si>
  <si>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</si>
  <si>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</si>
  <si>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</si>
  <si>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</si>
  <si>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</si>
  <si>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</si>
  <si>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</si>
  <si>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</si>
  <si>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</si>
  <si>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</si>
  <si>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</si>
  <si>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</si>
  <si>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</si>
  <si>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</si>
  <si>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</si>
  <si>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</si>
  <si>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</si>
  <si>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</si>
  <si>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</si>
  <si>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</si>
  <si>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</si>
  <si>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</si>
  <si>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</si>
  <si>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</si>
  <si>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</si>
  <si>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</si>
  <si>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</si>
  <si>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</si>
  <si>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</si>
  <si>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</si>
  <si>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</si>
  <si>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</si>
  <si>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</si>
  <si>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</si>
  <si>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</si>
  <si>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</si>
  <si>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</si>
  <si>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</si>
  <si>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</si>
  <si>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</si>
  <si>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</si>
  <si>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</si>
  <si>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</si>
  <si>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</si>
  <si>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</si>
  <si>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</si>
  <si>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</si>
  <si>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</si>
  <si>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</si>
  <si>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</si>
  <si>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</si>
  <si>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</si>
  <si>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</si>
  <si>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</si>
  <si>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</si>
  <si>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</si>
  <si>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</si>
  <si>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</si>
  <si>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</si>
  <si>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</si>
  <si>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</si>
  <si>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</si>
  <si>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</si>
  <si>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</si>
  <si>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</si>
  <si>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</si>
  <si>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</si>
  <si>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</si>
  <si>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</si>
  <si>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</si>
  <si>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</si>
  <si>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</si>
  <si>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</si>
  <si>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</si>
  <si>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</si>
  <si>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</si>
  <si>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</si>
  <si>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</si>
  <si>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</si>
  <si>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</si>
  <si>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</si>
  <si>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</si>
  <si>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</si>
  <si>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</si>
  <si>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</si>
  <si>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</si>
  <si>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</si>
  <si>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</si>
  <si>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</si>
  <si>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</si>
  <si>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</si>
  <si>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</si>
  <si>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</si>
  <si>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</si>
  <si>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</si>
  <si>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</si>
  <si>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</si>
  <si>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</si>
  <si>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</si>
  <si>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</si>
  <si>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</si>
  <si>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</si>
  <si>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</si>
  <si>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</si>
  <si>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</si>
  <si>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</si>
  <si>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</si>
  <si>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</si>
  <si>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</si>
  <si>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</si>
  <si>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</si>
  <si>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</si>
  <si>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</si>
  <si>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</si>
  <si>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</si>
  <si>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</si>
  <si>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</si>
  <si>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</si>
  <si>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</si>
  <si>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</si>
  <si>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</si>
  <si>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</si>
  <si>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</si>
  <si>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</si>
  <si>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</si>
  <si>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</si>
  <si>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</si>
  <si>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</si>
  <si>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</si>
  <si>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</si>
  <si>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</si>
  <si>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</si>
  <si>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</si>
  <si>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</si>
  <si>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</si>
  <si>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</si>
  <si>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</si>
  <si>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</si>
  <si>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</si>
  <si>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</si>
  <si>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</si>
  <si>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</si>
  <si>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</si>
  <si>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</si>
  <si>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</si>
  <si>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</si>
  <si>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</si>
  <si>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</si>
  <si>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</si>
  <si>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</si>
  <si>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</si>
  <si>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</si>
  <si>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</si>
  <si>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</si>
  <si>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</si>
  <si>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</si>
  <si>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</si>
  <si>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</si>
  <si>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</si>
  <si>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</si>
  <si>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</si>
  <si>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</si>
  <si>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</si>
  <si>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</si>
  <si>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</si>
  <si>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</si>
  <si>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</si>
  <si>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</si>
  <si>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</si>
  <si>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</si>
  <si>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</si>
  <si>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</si>
  <si>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</si>
  <si>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</si>
  <si>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</si>
  <si>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</si>
  <si>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</si>
  <si>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</si>
  <si>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</si>
  <si>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</si>
  <si>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</si>
  <si>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</si>
  <si>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</si>
  <si>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</si>
  <si>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</si>
  <si>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</si>
  <si>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</si>
  <si>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</si>
  <si>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</si>
  <si>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</si>
  <si>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</si>
  <si>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</si>
  <si>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</si>
  <si>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</si>
  <si>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</si>
  <si>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</si>
  <si>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</si>
  <si>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</si>
  <si>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</si>
  <si>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</si>
  <si>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</si>
  <si>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</si>
  <si>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</si>
  <si>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</si>
  <si>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</si>
  <si>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</si>
  <si>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</si>
  <si>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</si>
  <si>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</si>
  <si>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</si>
  <si>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</si>
  <si>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</si>
  <si>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</si>
  <si>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</si>
  <si>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</si>
  <si>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</si>
  <si>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</si>
  <si>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</si>
  <si>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</si>
  <si>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</si>
  <si>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</si>
  <si>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</si>
  <si>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</si>
  <si>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</si>
  <si>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</si>
  <si>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</si>
  <si>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</si>
  <si>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</si>
  <si>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</si>
  <si>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</si>
  <si>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</si>
  <si>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</si>
  <si>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</si>
  <si>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</si>
  <si>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</si>
  <si>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</si>
  <si>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</si>
  <si>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</si>
  <si>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</si>
  <si>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</si>
  <si>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</si>
  <si>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</si>
  <si>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</si>
  <si>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</si>
  <si>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</si>
  <si>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</si>
  <si>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</si>
  <si>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</si>
  <si>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</si>
  <si>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</si>
  <si>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</si>
  <si>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</si>
  <si>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</si>
  <si>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</si>
  <si>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</si>
  <si>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</si>
  <si>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</si>
  <si>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</si>
  <si>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</si>
  <si>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</si>
  <si>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</si>
  <si>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</si>
  <si>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</si>
  <si>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</si>
  <si>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</si>
  <si>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</si>
  <si>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</si>
  <si>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</si>
  <si>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</si>
  <si>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</si>
  <si>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</si>
  <si>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</si>
  <si>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</si>
  <si>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</si>
  <si>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</si>
  <si>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</si>
  <si>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</si>
  <si>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</si>
  <si>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</si>
  <si>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</si>
  <si>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</si>
  <si>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</si>
  <si>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</si>
  <si>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</si>
  <si>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</si>
  <si>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</si>
  <si>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</si>
  <si>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</si>
  <si>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</si>
  <si>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</si>
  <si>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</si>
  <si>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</si>
  <si>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</si>
  <si>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</si>
  <si>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</si>
  <si>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</si>
  <si>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</si>
  <si>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</si>
  <si>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</si>
  <si>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</si>
  <si>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</si>
  <si>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</si>
  <si>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</si>
  <si>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</si>
  <si>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</si>
  <si>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</si>
  <si>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</si>
  <si>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</si>
  <si>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</si>
  <si>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</si>
  <si>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</si>
  <si>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</si>
  <si>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</si>
  <si>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</si>
  <si>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</si>
  <si>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</si>
  <si>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</si>
  <si>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</si>
  <si>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</si>
  <si>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</si>
  <si>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</si>
  <si>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</si>
  <si>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</si>
  <si>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</si>
  <si>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</si>
  <si>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</si>
  <si>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</si>
  <si>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</si>
  <si>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</si>
  <si>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</si>
  <si>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</si>
  <si>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</si>
  <si>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</si>
  <si>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</si>
  <si>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</si>
  <si>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</si>
  <si>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</si>
  <si>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</si>
  <si>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</si>
  <si>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</si>
  <si>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</si>
  <si>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</si>
  <si>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</si>
  <si>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</si>
  <si>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</si>
  <si>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</si>
  <si>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</si>
  <si>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</si>
  <si>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</si>
  <si>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</si>
  <si>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</si>
  <si>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</si>
  <si>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</si>
  <si>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</si>
  <si>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</si>
  <si>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</si>
  <si>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</si>
  <si>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</si>
  <si>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</si>
  <si>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</si>
  <si>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</si>
  <si>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</si>
  <si>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</si>
  <si>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</si>
  <si>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</si>
  <si>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</si>
  <si>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</si>
  <si>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</si>
  <si>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</si>
  <si>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</si>
  <si>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</si>
  <si>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</si>
  <si>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</si>
  <si>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</si>
  <si>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</si>
  <si>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</si>
  <si>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</si>
  <si>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</si>
  <si>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</si>
  <si>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</si>
  <si>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</si>
  <si>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</si>
  <si>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</si>
  <si>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</si>
  <si>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</si>
  <si>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</si>
  <si>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</si>
  <si>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</si>
  <si>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</si>
  <si>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</si>
  <si>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</si>
  <si>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</si>
  <si>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</si>
  <si>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</si>
  <si>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</si>
  <si>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</si>
  <si>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</si>
  <si>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</si>
  <si>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</si>
  <si>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</si>
  <si>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</si>
  <si>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</si>
  <si>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</si>
  <si>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</si>
  <si>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</si>
  <si>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</si>
  <si>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</si>
  <si>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</si>
  <si>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</si>
  <si>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</si>
  <si>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</si>
  <si>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</si>
  <si>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</si>
  <si>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</si>
  <si>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</si>
  <si>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</si>
  <si>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</si>
  <si>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</si>
  <si>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</si>
  <si>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</si>
  <si>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</si>
  <si>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</si>
  <si>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</si>
  <si>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</si>
  <si>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</si>
  <si>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</si>
  <si>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</si>
  <si>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</si>
  <si>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</si>
  <si>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</si>
  <si>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</si>
  <si>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</si>
  <si>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</si>
  <si>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</si>
  <si>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</si>
  <si>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</si>
  <si>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</si>
  <si>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</si>
  <si>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</si>
  <si>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</si>
  <si>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</si>
  <si>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</si>
  <si>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</si>
  <si>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</si>
  <si>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</si>
  <si>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</si>
  <si>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</si>
  <si>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</si>
  <si>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</si>
  <si>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</si>
  <si>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</si>
  <si>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</si>
  <si>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</si>
  <si>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</si>
  <si>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</si>
  <si>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</si>
  <si>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</si>
  <si>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</si>
  <si>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</si>
  <si>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</si>
  <si>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</si>
  <si>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</si>
  <si>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</si>
  <si>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</si>
  <si>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</si>
  <si>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</si>
  <si>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</si>
  <si>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</si>
  <si>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</si>
  <si>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</si>
  <si>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</si>
  <si>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</si>
  <si>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</si>
  <si>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</si>
  <si>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</si>
  <si>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</si>
  <si>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</si>
  <si>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</si>
  <si>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</si>
  <si>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</si>
  <si>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</si>
  <si>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</si>
  <si>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</si>
  <si>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</si>
  <si>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</si>
  <si>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</si>
  <si>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</si>
  <si>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</si>
  <si>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</si>
  <si>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</si>
  <si>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</si>
  <si>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</si>
  <si>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</si>
  <si>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</si>
  <si>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</si>
  <si>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</si>
  <si>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</si>
  <si>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</si>
  <si>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</si>
  <si>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</si>
  <si>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</si>
  <si>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</si>
  <si>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</si>
  <si>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</si>
  <si>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</si>
  <si>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</si>
  <si>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</si>
  <si>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</si>
  <si>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</si>
  <si>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</si>
  <si>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</si>
  <si>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</si>
  <si>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</si>
  <si>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</si>
  <si>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</si>
  <si>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</si>
  <si>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</si>
  <si>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</si>
  <si>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</si>
  <si>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</si>
  <si>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</si>
  <si>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</si>
  <si>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</si>
  <si>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</si>
  <si>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</si>
  <si>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</si>
  <si>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</si>
  <si>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</si>
  <si>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</si>
  <si>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</si>
  <si>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</si>
  <si>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</si>
  <si>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</si>
  <si>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</si>
  <si>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</si>
  <si>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</si>
  <si>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</si>
  <si>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</si>
  <si>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</si>
  <si>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</si>
  <si>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</si>
  <si>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</si>
  <si>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</si>
  <si>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</si>
  <si>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</si>
  <si>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</si>
  <si>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</si>
  <si>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</si>
  <si>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</si>
  <si>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</si>
  <si>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</si>
  <si>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</si>
  <si>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</si>
  <si>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</si>
  <si>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</si>
  <si>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</si>
  <si>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</si>
  <si>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</si>
  <si>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</si>
  <si>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</si>
  <si>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</si>
  <si>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</si>
  <si>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</si>
  <si>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</si>
  <si>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</si>
  <si>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</si>
  <si>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</si>
  <si>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</si>
  <si>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</si>
  <si>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</si>
  <si>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</si>
  <si>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</si>
  <si>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</si>
  <si>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</si>
  <si>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</si>
  <si>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</si>
  <si>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</si>
  <si>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</si>
  <si>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</si>
  <si>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</si>
  <si>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</si>
  <si>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</si>
  <si>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</si>
  <si>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</si>
  <si>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</si>
  <si>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</si>
  <si>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</si>
  <si>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</si>
  <si>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</si>
  <si>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</si>
  <si>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</si>
  <si>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</si>
  <si>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</si>
  <si>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</si>
  <si>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</si>
  <si>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</si>
  <si>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</si>
  <si>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</si>
  <si>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</si>
  <si>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</si>
  <si>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</si>
  <si>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</si>
  <si>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</si>
  <si>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</si>
  <si>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</si>
  <si>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</si>
  <si>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</si>
  <si>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</si>
  <si>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</si>
  <si>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</si>
  <si>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</si>
  <si>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</si>
  <si>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</si>
  <si>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</si>
  <si>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</si>
  <si>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</si>
  <si>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</si>
  <si>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</si>
  <si>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</si>
  <si>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</si>
  <si>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</si>
  <si>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</si>
  <si>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</si>
  <si>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</si>
  <si>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</si>
  <si>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</si>
  <si>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</si>
  <si>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</si>
  <si>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</si>
  <si>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</si>
  <si>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</si>
  <si>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</si>
  <si>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</si>
  <si>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</si>
  <si>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</si>
  <si>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</si>
  <si>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</si>
  <si>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</si>
  <si>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</si>
  <si>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</si>
  <si>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</si>
  <si>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</si>
  <si>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</si>
  <si>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</si>
  <si>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</si>
  <si>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</si>
  <si>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</si>
  <si>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</si>
  <si>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</si>
  <si>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</si>
  <si>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</si>
  <si>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</si>
  <si>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</si>
  <si>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</si>
  <si>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</si>
  <si>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</si>
  <si>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</si>
  <si>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</si>
  <si>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</si>
  <si>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</si>
  <si>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</si>
  <si>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</si>
  <si>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</si>
  <si>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</si>
  <si>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</si>
  <si>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</si>
  <si>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</si>
  <si>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</si>
  <si>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</si>
  <si>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</si>
  <si>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</si>
  <si>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</si>
  <si>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</si>
  <si>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</si>
  <si>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</si>
  <si>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</si>
  <si>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</si>
  <si>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</si>
  <si>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</si>
  <si>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</si>
  <si>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</si>
  <si>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</si>
  <si>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</si>
  <si>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</si>
  <si>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</si>
  <si>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</si>
  <si>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</si>
  <si>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</si>
  <si>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</si>
  <si>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</si>
  <si>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</si>
  <si>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</si>
  <si>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</si>
  <si>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</si>
  <si>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</si>
  <si>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</si>
  <si>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</si>
  <si>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</si>
  <si>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</si>
  <si>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</si>
  <si>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</si>
  <si>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</si>
  <si>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</si>
  <si>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</si>
  <si>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</si>
  <si>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</si>
  <si>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</si>
  <si>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</si>
  <si>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</si>
  <si>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</si>
  <si>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</si>
  <si>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</si>
  <si>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</si>
  <si>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</si>
  <si>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</si>
  <si>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</si>
  <si>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</si>
  <si>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</si>
  <si>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</si>
  <si>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</si>
  <si>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</si>
  <si>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</si>
  <si>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</si>
  <si>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</si>
  <si>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</si>
  <si>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</si>
  <si>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</si>
  <si>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</si>
  <si>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</si>
  <si>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</si>
  <si>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</si>
  <si>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</si>
  <si>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</si>
  <si>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</si>
  <si>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</si>
  <si>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</si>
  <si>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</si>
  <si>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</si>
  <si>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</si>
  <si>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</si>
  <si>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</si>
  <si>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</si>
  <si>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</si>
  <si>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</si>
  <si>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</si>
  <si>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</si>
  <si>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</si>
  <si>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</si>
  <si>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</si>
  <si>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</si>
  <si>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</si>
  <si>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</si>
  <si>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</si>
  <si>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</si>
  <si>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</si>
  <si>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</si>
  <si>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</si>
  <si>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</si>
  <si>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</si>
  <si>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</si>
  <si>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</si>
  <si>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</si>
  <si>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</si>
  <si>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</si>
  <si>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</si>
  <si>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</si>
  <si>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</si>
  <si>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</si>
  <si>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</si>
  <si>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</si>
  <si>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</si>
  <si>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</si>
  <si>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</si>
  <si>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</si>
  <si>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</si>
  <si>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</si>
  <si>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</si>
  <si>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</si>
  <si>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</si>
  <si>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</si>
  <si>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</si>
  <si>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</si>
  <si>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</si>
  <si>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</si>
  <si>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</si>
  <si>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</si>
  <si>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</si>
  <si>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</si>
  <si>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</si>
  <si>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</si>
  <si>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</si>
  <si>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</si>
  <si>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</si>
  <si>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</si>
  <si>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</si>
  <si>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</si>
  <si>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</si>
  <si>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</si>
  <si>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</si>
  <si>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</si>
  <si>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</si>
  <si>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</si>
  <si>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</si>
  <si>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</si>
  <si>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</si>
  <si>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</si>
  <si>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</si>
  <si>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</si>
  <si>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</si>
  <si>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</si>
  <si>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</si>
  <si>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</si>
  <si>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</si>
  <si>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</si>
  <si>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</si>
  <si>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</si>
  <si>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</si>
  <si>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</si>
  <si>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</si>
  <si>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</si>
  <si>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</si>
  <si>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</si>
  <si>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</si>
  <si>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</si>
  <si>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</si>
  <si>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</si>
  <si>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</si>
  <si>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</si>
  <si>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</si>
  <si>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</si>
  <si>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</si>
  <si>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</si>
  <si>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</si>
  <si>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</si>
  <si>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</si>
  <si>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</si>
  <si>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</si>
  <si>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</si>
  <si>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</si>
  <si>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</si>
  <si>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</si>
  <si>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</si>
  <si>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</si>
  <si>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</si>
  <si>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</si>
  <si>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</si>
  <si>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</si>
  <si>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</si>
  <si>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</si>
  <si>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</si>
  <si>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</si>
  <si>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</si>
  <si>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</si>
  <si>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</si>
  <si>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</si>
  <si>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</si>
  <si>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</si>
  <si>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</si>
  <si>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</si>
  <si>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</si>
  <si>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</si>
  <si>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</si>
  <si>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</si>
  <si>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</si>
  <si>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</si>
  <si>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</si>
  <si>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</si>
  <si>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</si>
  <si>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</si>
  <si>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</si>
  <si>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</si>
  <si>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</si>
  <si>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</si>
  <si>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</si>
  <si>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</si>
  <si>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</si>
  <si>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</si>
  <si>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</si>
  <si>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</si>
  <si>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</si>
  <si>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</si>
  <si>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</si>
  <si>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</si>
  <si>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</si>
  <si>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</si>
  <si>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</si>
  <si>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</si>
  <si>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</si>
  <si>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</si>
  <si>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</si>
  <si>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</si>
  <si>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</si>
  <si>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</si>
  <si>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</si>
  <si>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</si>
  <si>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</si>
  <si>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</si>
  <si>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</si>
  <si>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</si>
  <si>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</si>
  <si>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</si>
  <si>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</si>
  <si>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</si>
  <si>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</si>
  <si>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</si>
  <si>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</si>
  <si>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</si>
  <si>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</si>
  <si>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</si>
  <si>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</si>
  <si>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</si>
  <si>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</si>
  <si>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</si>
  <si>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</si>
  <si>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</si>
  <si>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</si>
  <si>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</si>
  <si>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</si>
  <si>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</si>
  <si>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</si>
  <si>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</si>
  <si>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</si>
  <si>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</si>
  <si>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</si>
  <si>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</si>
  <si>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</si>
  <si>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</si>
  <si>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</si>
  <si>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</si>
  <si>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</si>
  <si>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</si>
  <si>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</si>
  <si>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</si>
  <si>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</si>
  <si>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</si>
  <si>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</si>
  <si>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</si>
  <si>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</si>
  <si>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</si>
  <si>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</si>
  <si>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</si>
  <si>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</si>
  <si>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</si>
  <si>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</si>
  <si>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</si>
  <si>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</si>
  <si>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</si>
  <si>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</si>
  <si>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</si>
  <si>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</si>
  <si>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</si>
  <si>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</si>
  <si>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</si>
  <si>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</si>
  <si>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</si>
  <si>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</si>
  <si>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</si>
  <si>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</si>
  <si>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</si>
  <si>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</si>
  <si>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</si>
  <si>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</si>
  <si>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</si>
  <si>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</si>
  <si>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</si>
  <si>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</si>
  <si>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</si>
  <si>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</si>
  <si>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</si>
  <si>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</si>
  <si>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</si>
  <si>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</si>
  <si>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</si>
  <si>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</si>
  <si>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</si>
  <si>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</si>
  <si>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</si>
  <si>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</si>
  <si>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</si>
  <si>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</si>
  <si>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</si>
  <si>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</si>
  <si>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</si>
  <si>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</si>
  <si>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</si>
  <si>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</si>
  <si>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</si>
  <si>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</si>
  <si>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</si>
  <si>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</si>
  <si>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</si>
  <si>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</si>
  <si>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</si>
  <si>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</si>
  <si>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</si>
  <si>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</si>
  <si>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</si>
  <si>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</si>
  <si>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</si>
  <si>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</si>
  <si>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</si>
  <si>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</si>
  <si>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</si>
  <si>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</si>
  <si>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</si>
  <si>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</si>
  <si>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</si>
  <si>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</si>
  <si>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</si>
  <si>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</si>
  <si>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</si>
  <si>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</si>
  <si>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</si>
  <si>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</si>
  <si>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</si>
  <si>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</si>
  <si>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</si>
  <si>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</si>
  <si>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</si>
  <si>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</si>
  <si>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</si>
  <si>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</si>
  <si>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</si>
  <si>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</si>
  <si>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</si>
  <si>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</si>
  <si>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</si>
  <si>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</si>
  <si>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</si>
  <si>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</si>
  <si>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</si>
  <si>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</si>
  <si>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</si>
  <si>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</si>
  <si>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</si>
  <si>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</si>
  <si>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</si>
  <si>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</si>
  <si>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</si>
  <si>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</si>
  <si>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</si>
  <si>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</si>
  <si>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</si>
  <si>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</si>
  <si>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</si>
  <si>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</si>
  <si>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</si>
  <si>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</si>
  <si>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</si>
  <si>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</si>
  <si>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</si>
  <si>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</si>
  <si>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</si>
  <si>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</si>
  <si>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</si>
  <si>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</si>
  <si>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</si>
  <si>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</si>
  <si>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</si>
  <si>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</si>
  <si>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</si>
  <si>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</si>
  <si>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</si>
  <si>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</si>
  <si>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</si>
  <si>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</si>
  <si>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</si>
  <si>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</si>
  <si>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</si>
  <si>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</si>
  <si>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</si>
  <si>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</si>
  <si>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</si>
  <si>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</si>
  <si>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</si>
  <si>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</si>
  <si>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</si>
  <si>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</si>
  <si>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</si>
  <si>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</si>
  <si>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</si>
  <si>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</si>
  <si>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</si>
  <si>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</si>
  <si>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</si>
  <si>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</si>
  <si>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</si>
  <si>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</si>
  <si>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</si>
  <si>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</si>
  <si>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</si>
  <si>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</si>
  <si>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</si>
  <si>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</si>
  <si>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</si>
  <si>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</si>
  <si>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</si>
  <si>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</si>
  <si>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</si>
  <si>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</si>
  <si>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</si>
  <si>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</si>
  <si>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</si>
  <si>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</si>
  <si>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</si>
  <si>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</si>
  <si>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</si>
  <si>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</si>
  <si>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</si>
  <si>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</si>
  <si>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</si>
  <si>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</si>
  <si>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</si>
  <si>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</si>
  <si>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</si>
  <si>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</si>
  <si>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</si>
  <si>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</si>
  <si>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</si>
  <si>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</si>
  <si>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</si>
  <si>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</si>
  <si>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</si>
  <si>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</si>
  <si>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</si>
  <si>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</si>
  <si>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</si>
  <si>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</si>
  <si>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</si>
  <si>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</si>
  <si>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</si>
  <si>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</si>
  <si>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</si>
  <si>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</si>
  <si>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</si>
  <si>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</si>
  <si>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</si>
  <si>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</si>
  <si>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</si>
  <si>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</si>
  <si>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</si>
  <si>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</si>
  <si>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</si>
  <si>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</si>
  <si>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</si>
  <si>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</si>
  <si>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</si>
  <si>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</si>
  <si>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</si>
  <si>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</si>
  <si>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</si>
  <si>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</si>
  <si>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</si>
  <si>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</si>
  <si>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</si>
  <si>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</si>
  <si>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</si>
  <si>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</si>
  <si>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</si>
  <si>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</si>
  <si>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</si>
  <si>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</si>
  <si>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</si>
  <si>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</si>
  <si>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</si>
  <si>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</si>
  <si>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</si>
  <si>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</si>
  <si>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</si>
  <si>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</si>
  <si>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</si>
  <si>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</si>
  <si>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</si>
  <si>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</si>
  <si>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</si>
  <si>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</si>
  <si>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</si>
  <si>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</si>
  <si>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</si>
  <si>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</si>
  <si>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</si>
  <si>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</si>
  <si>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</si>
  <si>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</si>
  <si>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</si>
  <si>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</si>
  <si>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</si>
  <si>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</si>
  <si>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</si>
  <si>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</si>
  <si>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</si>
  <si>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</si>
  <si>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</si>
  <si>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</si>
  <si>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</si>
  <si>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</si>
  <si>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</si>
  <si>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</si>
  <si>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</si>
  <si>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</si>
  <si>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</si>
  <si>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</si>
  <si>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</si>
  <si>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</si>
  <si>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</si>
  <si>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</si>
  <si>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</si>
  <si>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</si>
  <si>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</si>
  <si>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</si>
  <si>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</si>
  <si>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</si>
  <si>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</si>
  <si>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</si>
  <si>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</si>
  <si>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</si>
  <si>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</si>
  <si>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</si>
  <si>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</si>
  <si>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</si>
  <si>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</si>
  <si>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</si>
  <si>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</si>
  <si>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</si>
  <si>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</si>
  <si>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</si>
  <si>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</si>
  <si>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</si>
  <si>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</si>
  <si>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</si>
  <si>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</si>
  <si>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</si>
  <si>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</si>
  <si>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</si>
  <si>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</si>
  <si>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</si>
  <si>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</si>
  <si>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</si>
  <si>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</si>
  <si>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</si>
  <si>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</si>
  <si>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</si>
  <si>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</si>
  <si>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</si>
  <si>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</si>
  <si>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</si>
  <si>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</si>
  <si>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</si>
  <si>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</si>
  <si>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</si>
  <si>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</si>
  <si>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</si>
  <si>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</si>
  <si>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</si>
  <si>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</si>
  <si>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</si>
  <si>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</si>
  <si>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</si>
  <si>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</si>
  <si>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</si>
  <si>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</si>
  <si>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</si>
  <si>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</si>
  <si>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</si>
  <si>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</si>
  <si>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</si>
  <si>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</si>
  <si>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</si>
  <si>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</si>
  <si>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</si>
  <si>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</si>
  <si>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</si>
  <si>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</si>
  <si>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</si>
  <si>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</si>
  <si>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</si>
  <si>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</si>
  <si>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</si>
  <si>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</si>
  <si>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</si>
  <si>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</si>
  <si>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</si>
  <si>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</si>
  <si>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</si>
  <si>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</si>
  <si>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</si>
  <si>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</si>
  <si>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</si>
  <si>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</si>
  <si>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</si>
  <si>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</si>
  <si>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</si>
  <si>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</si>
  <si>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</si>
  <si>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</si>
  <si>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</si>
  <si>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</si>
  <si>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</si>
  <si>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</si>
  <si>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</si>
  <si>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</si>
  <si>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</si>
  <si>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</si>
  <si>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</si>
  <si>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</si>
  <si>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</si>
  <si>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</si>
  <si>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</si>
  <si>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</si>
  <si>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</si>
  <si>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</si>
  <si>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</si>
  <si>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</si>
  <si>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</si>
  <si>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</si>
  <si>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</si>
  <si>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</si>
  <si>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</si>
  <si>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</si>
  <si>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</si>
  <si>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</si>
  <si>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</si>
  <si>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</si>
  <si>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</si>
  <si>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</si>
  <si>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</si>
  <si>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</si>
  <si>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</si>
  <si>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</si>
  <si>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</si>
  <si>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</si>
  <si>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</si>
  <si>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</si>
  <si>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</si>
  <si>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</si>
  <si>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</si>
  <si>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</si>
  <si>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</si>
  <si>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</si>
  <si>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</si>
  <si>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</si>
  <si>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</si>
  <si>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</si>
  <si>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</si>
  <si>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</si>
  <si>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</si>
  <si>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</si>
  <si>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</si>
  <si>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</si>
  <si>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</si>
  <si>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</si>
  <si>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</si>
  <si>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</si>
  <si>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</si>
  <si>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</si>
  <si>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</si>
  <si>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</si>
  <si>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</si>
  <si>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</si>
  <si>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</si>
  <si>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</si>
  <si>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</si>
  <si>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</si>
  <si>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</si>
  <si>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</si>
  <si>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</si>
  <si>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</si>
  <si>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</si>
  <si>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</si>
  <si>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</si>
  <si>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</si>
  <si>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</si>
  <si>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</si>
  <si>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</si>
  <si>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</si>
  <si>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</si>
  <si>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</si>
  <si>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</si>
  <si>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</si>
  <si>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</si>
  <si>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</si>
  <si>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</si>
  <si>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</si>
  <si>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</si>
  <si>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</si>
  <si>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</si>
  <si>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</si>
  <si>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</si>
  <si>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</si>
  <si>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</si>
  <si>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</si>
  <si>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</si>
  <si>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</si>
  <si>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</si>
  <si>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</si>
  <si>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</si>
  <si>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</si>
  <si>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</si>
  <si>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</si>
  <si>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</si>
  <si>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</si>
  <si>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</si>
  <si>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</si>
  <si>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</si>
  <si>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</si>
  <si>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</si>
  <si>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</si>
  <si>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</si>
  <si>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</si>
  <si>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</si>
  <si>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</si>
  <si>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</si>
  <si>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</si>
  <si>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</si>
  <si>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</si>
  <si>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</si>
  <si>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</si>
  <si>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</si>
  <si>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</si>
  <si>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</si>
  <si>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</si>
  <si>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</si>
  <si>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</si>
  <si>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</si>
  <si>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</si>
  <si>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</si>
  <si>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</si>
  <si>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</si>
  <si>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</si>
  <si>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</si>
  <si>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</si>
  <si>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</si>
  <si>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</si>
  <si>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</si>
  <si>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</si>
  <si>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</si>
  <si>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</si>
  <si>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</si>
  <si>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</si>
  <si>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</si>
  <si>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</si>
  <si>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</si>
  <si>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</si>
  <si>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</si>
  <si>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</si>
  <si>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</si>
  <si>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</si>
  <si>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</si>
  <si>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</si>
  <si>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</si>
  <si>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</si>
  <si>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</si>
  <si>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</si>
  <si>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</si>
  <si>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</si>
  <si>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</si>
  <si>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</si>
  <si>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</si>
  <si>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</si>
  <si>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</si>
  <si>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</si>
  <si>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</si>
  <si>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</si>
  <si>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</si>
  <si>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</si>
  <si>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</si>
  <si>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</si>
  <si>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</si>
  <si>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</si>
  <si>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</si>
  <si>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</si>
  <si>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</si>
  <si>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</si>
  <si>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</si>
  <si>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</si>
  <si>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</si>
  <si>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</si>
  <si>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</si>
  <si>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</si>
  <si>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</si>
  <si>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</si>
  <si>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</si>
  <si>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</si>
  <si>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</si>
  <si>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</si>
  <si>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</si>
  <si>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</si>
  <si>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</si>
  <si>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</si>
  <si>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</si>
  <si>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</si>
  <si>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</si>
  <si>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</si>
  <si>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</si>
  <si>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</si>
  <si>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</si>
  <si>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</si>
  <si>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</si>
  <si>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</si>
  <si>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</si>
  <si>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</si>
  <si>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</si>
  <si>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</si>
  <si>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</si>
  <si>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</si>
  <si>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</si>
  <si>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</si>
  <si>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</si>
  <si>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</si>
  <si>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</si>
  <si>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</si>
  <si>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</si>
  <si>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</si>
  <si>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</si>
  <si>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</si>
  <si>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</si>
  <si>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</si>
  <si>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</si>
  <si>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</si>
  <si>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</si>
  <si>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</si>
  <si>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</si>
  <si>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</si>
  <si>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</si>
  <si>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</si>
  <si>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</si>
  <si>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</si>
  <si>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</si>
  <si>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</si>
  <si>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</si>
  <si>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</si>
  <si>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</si>
  <si>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</si>
  <si>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</si>
  <si>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</si>
  <si>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</si>
  <si>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</si>
  <si>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</si>
  <si>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</si>
  <si>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</si>
  <si>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</si>
  <si>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</si>
  <si>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</si>
  <si>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</si>
  <si>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</si>
  <si>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</si>
  <si>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</si>
  <si>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</si>
  <si>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</si>
  <si>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</si>
  <si>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</si>
  <si>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</si>
  <si>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</si>
  <si>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</si>
  <si>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</si>
  <si>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</si>
  <si>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</si>
  <si>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</si>
  <si>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</si>
  <si>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</si>
  <si>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</si>
  <si>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</si>
  <si>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</si>
  <si>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</si>
  <si>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</si>
  <si>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</si>
  <si>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</si>
  <si>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</si>
  <si>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</si>
  <si>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</si>
  <si>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</si>
  <si>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</si>
  <si>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</si>
  <si>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</si>
  <si>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</si>
  <si>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</si>
  <si>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</si>
  <si>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</si>
  <si>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</si>
  <si>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</si>
  <si>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</si>
  <si>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</si>
  <si>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</si>
  <si>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</si>
  <si>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</si>
  <si>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</si>
  <si>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</si>
  <si>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</si>
  <si>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</si>
  <si>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</si>
  <si>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</si>
  <si>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</si>
  <si>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</si>
  <si>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</si>
  <si>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</si>
  <si>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</si>
  <si>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</si>
  <si>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</si>
  <si>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</si>
  <si>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</si>
  <si>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</si>
  <si>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</si>
  <si>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</si>
  <si>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</si>
  <si>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</si>
  <si>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</si>
  <si>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</si>
  <si>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</si>
  <si>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</si>
  <si>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</si>
  <si>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</si>
  <si>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</si>
  <si>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</si>
  <si>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</si>
  <si>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</si>
  <si>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</si>
  <si>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</si>
  <si>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</si>
  <si>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</si>
  <si>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</si>
  <si>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</si>
  <si>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</si>
  <si>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</si>
  <si>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</si>
  <si>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</si>
  <si>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</si>
  <si>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</si>
  <si>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</si>
  <si>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</si>
  <si>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</si>
  <si>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</si>
  <si>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</si>
  <si>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</si>
  <si>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</si>
  <si>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</si>
  <si>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</si>
  <si>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</si>
  <si>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</si>
  <si>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</si>
  <si>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</si>
  <si>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</si>
  <si>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</si>
  <si>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</si>
  <si>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</si>
  <si>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</si>
  <si>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</si>
  <si>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</si>
  <si>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</si>
  <si>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</si>
  <si>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</si>
  <si>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</si>
  <si>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</si>
  <si>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</si>
  <si>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</si>
  <si>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</si>
  <si>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</si>
  <si>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</si>
  <si>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</si>
  <si>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</si>
  <si>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</si>
  <si>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</si>
  <si>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</si>
  <si>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</si>
  <si>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</si>
  <si>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</si>
  <si>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</si>
  <si>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</si>
  <si>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</si>
  <si>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</si>
  <si>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</si>
  <si>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</si>
  <si>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</si>
  <si>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</si>
  <si>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</si>
  <si>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</si>
  <si>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</si>
  <si>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</si>
  <si>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</si>
  <si>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</si>
  <si>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</si>
  <si>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</si>
  <si>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</si>
  <si>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</si>
  <si>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</si>
  <si>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</si>
  <si>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</si>
  <si>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</si>
  <si>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</si>
  <si>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</si>
  <si>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</si>
  <si>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</si>
  <si>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</si>
  <si>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</si>
  <si>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</si>
  <si>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</si>
  <si>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</si>
  <si>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</si>
  <si>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</si>
  <si>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</si>
  <si>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</si>
  <si>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</si>
  <si>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</si>
  <si>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</si>
  <si>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</si>
  <si>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</si>
  <si>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</si>
  <si>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</si>
  <si>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</si>
  <si>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</si>
  <si>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</si>
  <si>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</si>
  <si>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</si>
  <si>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</si>
  <si>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</si>
  <si>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</si>
  <si>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</si>
  <si>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</si>
  <si>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</si>
  <si>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</si>
  <si>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</si>
  <si>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</si>
  <si>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</si>
  <si>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</si>
  <si>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</si>
  <si>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</si>
  <si>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</si>
  <si>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</si>
  <si>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</si>
  <si>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</si>
  <si>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</si>
  <si>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</si>
  <si>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</si>
  <si>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</si>
  <si>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</si>
  <si>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</si>
  <si>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</si>
  <si>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</si>
  <si>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</si>
  <si>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</si>
  <si>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</si>
  <si>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</si>
  <si>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</si>
  <si>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</si>
  <si>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</si>
  <si>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</si>
  <si>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</si>
  <si>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</si>
  <si>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</si>
  <si>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</si>
  <si>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</si>
  <si>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</si>
  <si>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</si>
  <si>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</si>
  <si>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</si>
  <si>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</si>
  <si>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</si>
  <si>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</si>
  <si>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</si>
  <si>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</si>
  <si>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</si>
  <si>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</si>
  <si>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</si>
  <si>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</si>
  <si>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</si>
  <si>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</si>
  <si>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</si>
  <si>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</si>
  <si>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</si>
  <si>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</si>
  <si>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</si>
  <si>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</si>
  <si>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</si>
  <si>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</si>
  <si>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</si>
  <si>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</si>
  <si>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</si>
  <si>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</si>
  <si>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</si>
  <si>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</si>
  <si>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</si>
  <si>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</si>
  <si>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</si>
  <si>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</si>
  <si>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</si>
  <si>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</si>
  <si>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</si>
  <si>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</si>
  <si>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</si>
  <si>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</si>
  <si>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</si>
  <si>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</si>
  <si>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</si>
  <si>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</si>
  <si>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</si>
  <si>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</si>
  <si>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</si>
  <si>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</si>
  <si>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</si>
  <si>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</si>
  <si>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</si>
  <si>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</si>
  <si>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</si>
  <si>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</si>
  <si>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</si>
  <si>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</si>
  <si>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</si>
  <si>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</si>
  <si>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</si>
  <si>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</si>
  <si>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</si>
  <si>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</si>
  <si>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</si>
  <si>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</si>
  <si>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</si>
  <si>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</si>
  <si>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</si>
  <si>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</si>
  <si>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</si>
  <si>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</si>
  <si>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</si>
  <si>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</si>
  <si>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</si>
  <si>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</si>
  <si>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</si>
  <si>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</si>
  <si>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</si>
  <si>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</si>
  <si>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</si>
  <si>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</si>
  <si>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</si>
  <si>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</si>
  <si>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</si>
  <si>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</si>
  <si>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</si>
  <si>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</si>
  <si>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</si>
  <si>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</si>
  <si>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</si>
  <si>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</si>
  <si>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</si>
  <si>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</si>
  <si>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</si>
  <si>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</si>
  <si>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</si>
  <si>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</si>
  <si>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</si>
  <si>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</si>
  <si>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</si>
  <si>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</si>
  <si>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</si>
  <si>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</si>
  <si>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</si>
  <si>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</si>
  <si>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</si>
  <si>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</si>
  <si>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</si>
  <si>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</si>
  <si>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</si>
  <si>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</si>
  <si>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</si>
  <si>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</si>
  <si>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</si>
  <si>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</si>
  <si>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</si>
  <si>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</si>
  <si>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</si>
  <si>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</si>
  <si>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</si>
  <si>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</si>
  <si>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</si>
  <si>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</si>
  <si>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</si>
  <si>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</si>
  <si>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</si>
  <si>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</si>
  <si>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</si>
  <si>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</si>
  <si>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</si>
  <si>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</si>
  <si>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</si>
  <si>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</si>
  <si>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</si>
  <si>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</si>
  <si>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</si>
  <si>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</si>
  <si>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</si>
  <si>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</si>
  <si>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</si>
  <si>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</si>
  <si>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</si>
  <si>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</si>
  <si>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</si>
  <si>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</si>
  <si>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</si>
  <si>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</si>
  <si>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</si>
  <si>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</si>
  <si>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</si>
  <si>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</si>
  <si>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</si>
  <si>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</si>
  <si>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</si>
  <si>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</si>
  <si>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</si>
  <si>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</si>
  <si>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</si>
  <si>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</si>
  <si>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</si>
  <si>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</si>
  <si>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</si>
  <si>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</si>
  <si>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</si>
  <si>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</si>
  <si>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</si>
  <si>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</si>
  <si>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</si>
  <si>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</si>
  <si>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</si>
  <si>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</si>
  <si>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</si>
  <si>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</si>
  <si>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</si>
  <si>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</si>
  <si>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</si>
  <si>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</si>
  <si>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</si>
  <si>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</si>
  <si>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</si>
  <si>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</si>
  <si>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</si>
  <si>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</si>
  <si>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</si>
  <si>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</si>
  <si>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</si>
  <si>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</si>
  <si>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</si>
  <si>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</si>
  <si>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</si>
  <si>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</si>
  <si>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</si>
  <si>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</si>
  <si>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</si>
  <si>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</si>
  <si>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</si>
  <si>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</si>
  <si>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</si>
  <si>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</si>
  <si>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</si>
  <si>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</si>
  <si>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</si>
  <si>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</si>
  <si>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</si>
  <si>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</si>
  <si>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</si>
  <si>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</si>
  <si>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</si>
  <si>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</si>
  <si>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</si>
  <si>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</si>
  <si>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</si>
  <si>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</si>
  <si>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</si>
  <si>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</si>
  <si>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</si>
  <si>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</si>
  <si>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</si>
  <si>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</si>
  <si>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</si>
  <si>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</si>
  <si>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</si>
  <si>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</si>
  <si>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</si>
  <si>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</si>
  <si>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</si>
  <si>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</si>
  <si>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</si>
  <si>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</si>
  <si>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</si>
  <si>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</si>
  <si>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</si>
  <si>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</si>
  <si>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</si>
  <si>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</si>
  <si>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</si>
  <si>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</si>
  <si>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</si>
  <si>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</si>
  <si>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</si>
  <si>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</si>
  <si>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</si>
  <si>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</si>
  <si>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</si>
  <si>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</si>
  <si>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</si>
  <si>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</si>
  <si>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</si>
  <si>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</si>
  <si>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</si>
  <si>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</si>
  <si>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</si>
  <si>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</si>
  <si>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</si>
  <si>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</si>
  <si>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</si>
  <si>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</si>
  <si>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</si>
  <si>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</si>
  <si>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</si>
  <si>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</si>
  <si>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</si>
  <si>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</si>
  <si>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</si>
  <si>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</si>
  <si>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</si>
  <si>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</si>
  <si>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</si>
  <si>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</si>
  <si>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</si>
  <si>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</si>
  <si>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</si>
  <si>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</si>
  <si>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</si>
  <si>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</si>
  <si>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</si>
  <si>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</si>
  <si>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</si>
  <si>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</si>
  <si>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</si>
  <si>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</si>
  <si>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</si>
  <si>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</si>
  <si>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</si>
  <si>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</si>
  <si>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</si>
  <si>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</si>
  <si>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</si>
  <si>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</si>
  <si>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</si>
  <si>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</si>
  <si>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</si>
  <si>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</si>
  <si>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</si>
  <si>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</si>
  <si>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</si>
  <si>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</si>
  <si>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</si>
  <si>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</si>
  <si>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</si>
  <si>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</si>
  <si>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</si>
  <si>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</si>
  <si>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</si>
  <si>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</si>
  <si>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</si>
  <si>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</si>
  <si>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</si>
  <si>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</si>
  <si>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</si>
  <si>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</si>
  <si>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</si>
  <si>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</si>
  <si>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</si>
  <si>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</si>
  <si>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</si>
  <si>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</si>
  <si>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</si>
  <si>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</si>
  <si>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</si>
  <si>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</si>
  <si>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</si>
  <si>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</si>
  <si>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</si>
  <si>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</si>
  <si>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</si>
  <si>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</si>
  <si>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</si>
  <si>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</si>
  <si>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</si>
  <si>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</si>
  <si>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</si>
  <si>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</si>
  <si>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</si>
  <si>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</si>
  <si>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</si>
  <si>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</si>
  <si>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</si>
  <si>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</si>
  <si>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</si>
  <si>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</si>
  <si>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</si>
  <si>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</si>
  <si>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</si>
  <si>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</si>
  <si>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</si>
  <si>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</si>
  <si>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</si>
  <si>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</si>
  <si>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</si>
  <si>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</si>
  <si>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</si>
  <si>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</si>
  <si>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</si>
  <si>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</si>
  <si>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</si>
  <si>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</si>
  <si>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</si>
  <si>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</si>
  <si>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</si>
  <si>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</si>
  <si>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</si>
  <si>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</si>
  <si>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</si>
  <si>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</si>
  <si>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</si>
  <si>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</si>
  <si>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</si>
  <si>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</si>
  <si>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</si>
  <si>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</si>
  <si>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</si>
  <si>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</si>
  <si>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</si>
  <si>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</si>
  <si>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</si>
  <si>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</si>
  <si>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</si>
  <si>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</si>
  <si>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</si>
  <si>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</si>
  <si>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</si>
  <si>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</si>
  <si>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</si>
  <si>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</si>
  <si>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</si>
  <si>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</si>
  <si>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</si>
  <si>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</si>
  <si>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</si>
  <si>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</si>
  <si>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</si>
  <si>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</si>
  <si>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</si>
  <si>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</si>
  <si>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</si>
  <si>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</si>
  <si>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</si>
  <si>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</si>
  <si>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</si>
  <si>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</si>
  <si>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</si>
  <si>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</si>
  <si>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</si>
  <si>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</si>
  <si>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</si>
  <si>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</si>
  <si>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</si>
  <si>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</si>
  <si>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</si>
  <si>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</si>
  <si>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</si>
  <si>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</si>
  <si>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</si>
  <si>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</si>
  <si>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</si>
  <si>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</si>
  <si>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</si>
  <si>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</si>
  <si>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</si>
  <si>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</si>
  <si>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</si>
  <si>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</si>
  <si>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</si>
  <si>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</si>
  <si>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</si>
  <si>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</si>
  <si>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</si>
  <si>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</si>
  <si>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</si>
  <si>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</si>
  <si>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</si>
  <si>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</si>
  <si>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</si>
  <si>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</si>
  <si>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</si>
  <si>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</si>
  <si>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</si>
  <si>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</si>
  <si>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</si>
  <si>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</si>
  <si>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</si>
  <si>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</si>
  <si>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</si>
  <si>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</si>
  <si>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</si>
  <si>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</si>
  <si>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</si>
  <si>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</si>
  <si>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</si>
  <si>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</si>
  <si>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</si>
  <si>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</si>
  <si>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</si>
  <si>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</si>
  <si>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</si>
  <si>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</si>
  <si>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</si>
  <si>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</si>
  <si>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</si>
  <si>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</si>
  <si>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</si>
  <si>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</si>
  <si>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</si>
  <si>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</si>
  <si>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</si>
  <si>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</si>
  <si>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</si>
  <si>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</si>
  <si>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</si>
  <si>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</si>
  <si>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</si>
  <si>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</si>
  <si>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</si>
  <si>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</si>
  <si>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</si>
  <si>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</si>
  <si>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</si>
  <si>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</si>
  <si>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</si>
  <si>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</si>
  <si>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</si>
  <si>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</si>
  <si>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</si>
  <si>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</si>
  <si>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</si>
  <si>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</si>
  <si>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</si>
  <si>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</si>
  <si>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</si>
  <si>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</si>
  <si>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</si>
  <si>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</si>
  <si>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</si>
  <si>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</si>
  <si>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</si>
  <si>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</si>
  <si>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</si>
  <si>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</si>
  <si>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</si>
  <si>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</si>
  <si>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</si>
  <si>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</si>
  <si>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</si>
  <si>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</si>
  <si>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</si>
  <si>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</si>
  <si>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</si>
  <si>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</si>
  <si>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</si>
  <si>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</si>
  <si>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</si>
  <si>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</si>
  <si>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</si>
  <si>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</si>
  <si>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</si>
  <si>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</si>
  <si>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</si>
  <si>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</si>
  <si>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</si>
  <si>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</si>
  <si>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</si>
  <si>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</si>
  <si>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</si>
  <si>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</si>
  <si>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</si>
  <si>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</si>
  <si>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</si>
  <si>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</si>
  <si>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</si>
  <si>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</si>
  <si>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</si>
  <si>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</si>
  <si>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</si>
  <si>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</si>
  <si>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</si>
  <si>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</si>
  <si>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</si>
  <si>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</si>
  <si>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</si>
  <si>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</si>
  <si>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</si>
  <si>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</si>
  <si>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</si>
  <si>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</si>
  <si>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</si>
  <si>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</si>
  <si>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</si>
  <si>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</si>
  <si>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</si>
  <si>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</si>
  <si>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</si>
  <si>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</si>
  <si>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</si>
  <si>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</si>
  <si>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</si>
  <si>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</si>
  <si>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</si>
  <si>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</si>
  <si>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</si>
  <si>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</si>
  <si>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</si>
  <si>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</si>
  <si>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</si>
  <si>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</si>
  <si>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</si>
  <si>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</si>
  <si>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</si>
  <si>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</si>
  <si>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</si>
  <si>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</si>
  <si>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</si>
  <si>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</si>
  <si>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</si>
  <si>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</si>
  <si>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</si>
  <si>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</si>
  <si>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</si>
  <si>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</si>
  <si>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</si>
  <si>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</si>
  <si>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</si>
  <si>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</si>
  <si>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</si>
  <si>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</si>
  <si>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</si>
  <si>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</si>
  <si>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</si>
  <si>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</si>
  <si>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</si>
  <si>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</si>
  <si>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</si>
  <si>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</si>
  <si>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</si>
  <si>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</si>
  <si>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</si>
  <si>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</si>
  <si>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</si>
  <si>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</si>
  <si>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</si>
  <si>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</si>
  <si>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</si>
  <si>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</si>
  <si>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</si>
  <si>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</si>
  <si>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</si>
  <si>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</si>
  <si>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</si>
  <si>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</si>
  <si>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</si>
  <si>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</si>
  <si>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</si>
  <si>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</si>
  <si>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</si>
  <si>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</si>
  <si>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</si>
  <si>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</si>
  <si>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</si>
  <si>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</si>
  <si>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</si>
  <si>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</si>
  <si>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</si>
  <si>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</si>
  <si>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</si>
  <si>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</si>
  <si>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</si>
  <si>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</si>
  <si>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</si>
  <si>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</si>
  <si>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</si>
  <si>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</si>
  <si>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</si>
  <si>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</si>
  <si>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</si>
  <si>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</si>
  <si>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</si>
  <si>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</si>
  <si>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</si>
  <si>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</si>
  <si>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</si>
  <si>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</si>
  <si>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</si>
  <si>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</si>
  <si>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</si>
  <si>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</si>
  <si>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</si>
  <si>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</si>
  <si>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</si>
  <si>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</si>
  <si>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</si>
  <si>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</si>
  <si>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</si>
  <si>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</si>
  <si>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</si>
  <si>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</si>
  <si>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</si>
  <si>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</si>
  <si>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</si>
  <si>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</si>
  <si>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</si>
  <si>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</si>
  <si>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</si>
  <si>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</si>
  <si>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</si>
  <si>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</si>
  <si>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</si>
  <si>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</si>
  <si>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</si>
  <si>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</si>
  <si>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</si>
  <si>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</si>
  <si>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</si>
  <si>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</si>
  <si>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</si>
  <si>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</si>
  <si>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</si>
  <si>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</si>
  <si>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</si>
  <si>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</si>
  <si>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</si>
  <si>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</si>
  <si>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</si>
  <si>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</si>
  <si>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</si>
  <si>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</si>
  <si>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</si>
  <si>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</si>
  <si>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</si>
  <si>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</si>
  <si>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</si>
  <si>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</si>
  <si>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</si>
  <si>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</si>
  <si>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</si>
  <si>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</si>
  <si>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</si>
  <si>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</si>
  <si>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</si>
  <si>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</si>
  <si>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</si>
  <si>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</si>
  <si>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</si>
  <si>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</si>
  <si>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</si>
  <si>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</si>
  <si>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</si>
  <si>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</si>
  <si>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</si>
  <si>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</si>
  <si>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</si>
  <si>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</si>
  <si>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</si>
  <si>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</si>
  <si>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</si>
  <si>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</si>
  <si>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</si>
  <si>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</si>
  <si>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</si>
  <si>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</si>
  <si>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</si>
  <si>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</si>
  <si>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</si>
  <si>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</si>
  <si>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</si>
  <si>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</si>
  <si>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</si>
  <si>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</si>
  <si>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</si>
  <si>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</si>
  <si>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</si>
  <si>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</si>
  <si>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</si>
  <si>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</si>
  <si>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</si>
  <si>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</si>
  <si>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</si>
  <si>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</si>
  <si>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</si>
  <si>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</si>
  <si>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</si>
  <si>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</si>
  <si>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</si>
  <si>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</si>
  <si>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</si>
  <si>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</si>
  <si>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</si>
  <si>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</si>
  <si>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</si>
  <si>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</si>
  <si>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</si>
  <si>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</si>
  <si>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</si>
  <si>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</si>
  <si>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</si>
  <si>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</si>
  <si>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</si>
  <si>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</si>
  <si>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</si>
  <si>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</si>
  <si>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</si>
  <si>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</si>
  <si>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</si>
  <si>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</si>
  <si>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</si>
  <si>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</si>
  <si>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</si>
  <si>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</si>
  <si>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</si>
  <si>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</si>
  <si>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</si>
  <si>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</si>
  <si>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</si>
  <si>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</si>
  <si>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</si>
  <si>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</si>
  <si>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</si>
  <si>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</si>
  <si>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</si>
  <si>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</si>
  <si>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</si>
  <si>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</si>
  <si>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</si>
  <si>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</si>
  <si>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</si>
  <si>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</si>
  <si>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</si>
  <si>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</si>
  <si>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</si>
  <si>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</si>
  <si>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</si>
  <si>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</si>
  <si>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</si>
  <si>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</si>
  <si>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</si>
  <si>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</si>
  <si>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</si>
  <si>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</si>
  <si>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</si>
  <si>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</si>
  <si>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</si>
  <si>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</si>
  <si>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</si>
  <si>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</si>
  <si>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</si>
  <si>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</si>
  <si>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</si>
  <si>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</si>
  <si>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</si>
  <si>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</si>
  <si>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</si>
  <si>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</si>
  <si>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</si>
  <si>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</si>
  <si>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</si>
  <si>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</si>
  <si>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</si>
  <si>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</si>
  <si>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</si>
  <si>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</si>
  <si>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</si>
  <si>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</si>
  <si>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</si>
  <si>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</si>
  <si>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</si>
  <si>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</si>
  <si>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</si>
  <si>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</si>
  <si>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</si>
  <si>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</si>
  <si>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</si>
  <si>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</si>
  <si>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</si>
  <si>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</si>
  <si>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</si>
  <si>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</si>
  <si>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</si>
  <si>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</si>
  <si>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</si>
  <si>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</si>
  <si>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</si>
  <si>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</si>
  <si>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</si>
  <si>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</si>
  <si>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</si>
  <si>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</si>
  <si>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</si>
  <si>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</si>
  <si>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</si>
  <si>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</si>
  <si>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</si>
  <si>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</si>
  <si>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</si>
  <si>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</si>
  <si>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</si>
  <si>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</si>
  <si>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</si>
  <si>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</si>
  <si>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</si>
  <si>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</si>
  <si>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</si>
  <si>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</si>
  <si>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</si>
  <si>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</si>
  <si>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</si>
  <si>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</si>
  <si>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</si>
  <si>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</si>
  <si>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</si>
  <si>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</si>
  <si>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</si>
  <si>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</si>
  <si>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</si>
  <si>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</si>
  <si>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</si>
  <si>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</si>
  <si>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</si>
  <si>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</si>
  <si>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</si>
  <si>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</si>
  <si>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</si>
  <si>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</si>
  <si>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</si>
  <si>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</si>
  <si>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</si>
  <si>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</si>
  <si>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</si>
  <si>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</si>
  <si>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</si>
  <si>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</si>
  <si>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</si>
  <si>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</si>
  <si>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</si>
  <si>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</si>
  <si>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</si>
  <si>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</si>
  <si>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</si>
  <si>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</si>
  <si>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</si>
  <si>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</si>
  <si>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</si>
  <si>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</si>
  <si>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</si>
  <si>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</si>
  <si>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</si>
  <si>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</si>
  <si>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</si>
  <si>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</si>
  <si>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</si>
  <si>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</si>
  <si>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</si>
  <si>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</si>
  <si>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</si>
  <si>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</si>
  <si>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</si>
  <si>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</si>
  <si>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</si>
  <si>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</si>
  <si>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</si>
  <si>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</si>
  <si>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</si>
  <si>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</si>
  <si>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</si>
  <si>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</si>
  <si>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</si>
  <si>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</si>
  <si>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</si>
  <si>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</si>
  <si>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</si>
  <si>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</si>
  <si>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</si>
  <si>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</si>
  <si>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</si>
  <si>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</si>
  <si>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</si>
  <si>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</si>
  <si>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</si>
  <si>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</si>
  <si>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</si>
  <si>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</si>
  <si>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</si>
  <si>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</si>
  <si>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</si>
  <si>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</si>
  <si>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</si>
  <si>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</si>
  <si>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</si>
  <si>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</si>
  <si>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</si>
  <si>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</si>
  <si>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</si>
  <si>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</si>
  <si>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</si>
  <si>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</si>
  <si>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</si>
  <si>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</si>
  <si>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</si>
  <si>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</si>
  <si>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</si>
  <si>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</si>
  <si>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</si>
  <si>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</si>
  <si>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</si>
  <si>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</si>
  <si>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</si>
  <si>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</si>
  <si>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</si>
  <si>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</si>
  <si>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</si>
  <si>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</si>
  <si>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</si>
  <si>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</si>
  <si>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</si>
  <si>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</si>
  <si>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</si>
  <si>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</si>
  <si>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</si>
  <si>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</si>
  <si>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</si>
  <si>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</si>
  <si>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</si>
  <si>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</si>
  <si>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</si>
  <si>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</si>
  <si>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</si>
  <si>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</si>
  <si>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</si>
  <si>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</si>
  <si>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</si>
  <si>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</si>
  <si>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</si>
  <si>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</si>
  <si>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</si>
  <si>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</si>
  <si>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</si>
  <si>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</si>
  <si>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</si>
  <si>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</si>
  <si>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</si>
  <si>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</si>
  <si>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</si>
  <si>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</si>
  <si>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</si>
  <si>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</si>
  <si>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</si>
  <si>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</si>
  <si>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</si>
  <si>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</si>
  <si>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</si>
  <si>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</si>
  <si>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</si>
  <si>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</si>
  <si>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</si>
  <si>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</si>
  <si>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</si>
  <si>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</si>
  <si>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</si>
  <si>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</si>
  <si>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</si>
  <si>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</si>
  <si>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</si>
  <si>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</si>
  <si>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</si>
  <si>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</si>
  <si>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</si>
  <si>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</si>
  <si>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</si>
  <si>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</si>
  <si>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</si>
  <si>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</si>
  <si>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</si>
  <si>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</si>
  <si>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</si>
  <si>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</si>
  <si>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</si>
  <si>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</si>
  <si>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</si>
  <si>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</si>
  <si>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</si>
  <si>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</si>
  <si>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</si>
  <si>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</si>
  <si>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</si>
  <si>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</si>
  <si>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</si>
  <si>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</si>
  <si>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</si>
  <si>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</si>
  <si>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</si>
  <si>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</si>
  <si>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</si>
  <si>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</si>
  <si>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</si>
  <si>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</si>
  <si>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</si>
  <si>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</si>
  <si>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</si>
  <si>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</si>
  <si>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</si>
  <si>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</si>
  <si>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</si>
  <si>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</si>
  <si>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</si>
  <si>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</si>
  <si>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</si>
  <si>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</si>
  <si>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</si>
  <si>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</si>
  <si>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</si>
  <si>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</si>
  <si>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</si>
  <si>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</si>
  <si>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</si>
  <si>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</si>
  <si>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</si>
  <si>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</si>
  <si>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</si>
  <si>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</si>
  <si>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</si>
  <si>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</si>
  <si>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</si>
  <si>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</si>
  <si>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</si>
  <si>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</si>
  <si>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</si>
  <si>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</si>
  <si>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</si>
  <si>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</si>
  <si>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</si>
  <si>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</si>
  <si>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</si>
  <si>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</si>
  <si>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</si>
  <si>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</si>
  <si>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</si>
  <si>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</si>
  <si>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</si>
  <si>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</si>
  <si>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</si>
  <si>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</si>
  <si>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</si>
  <si>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</si>
  <si>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</si>
  <si>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</si>
  <si>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</si>
  <si>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</si>
  <si>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</si>
  <si>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</si>
  <si>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</si>
  <si>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</si>
  <si>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</si>
  <si>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</si>
  <si>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</si>
  <si>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</si>
  <si>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</si>
  <si>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</si>
  <si>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</si>
  <si>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</si>
  <si>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</si>
  <si>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</si>
  <si>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</si>
  <si>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</si>
  <si>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</si>
  <si>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</si>
  <si>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</si>
  <si>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</si>
  <si>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</si>
  <si>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</si>
  <si>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</si>
  <si>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</si>
  <si>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</si>
  <si>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</si>
  <si>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</si>
  <si>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</si>
  <si>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</si>
  <si>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</si>
  <si>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</si>
  <si>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</si>
  <si>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</si>
  <si>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</si>
  <si>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</si>
  <si>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</si>
  <si>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</si>
  <si>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</si>
  <si>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</si>
  <si>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</si>
  <si>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</si>
  <si>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</si>
  <si>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</si>
  <si>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</si>
  <si>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</si>
  <si>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</si>
  <si>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</si>
  <si>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</si>
  <si>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</si>
  <si>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</si>
  <si>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</si>
  <si>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</si>
  <si>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</si>
  <si>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</si>
  <si>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</si>
  <si>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</si>
  <si>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</si>
  <si>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</si>
  <si>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</si>
  <si>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</si>
  <si>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</si>
  <si>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</si>
  <si>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</si>
  <si>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</si>
  <si>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</si>
  <si>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</si>
  <si>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</si>
  <si>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</si>
  <si>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</si>
  <si>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</si>
  <si>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</si>
  <si>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</si>
  <si>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</si>
  <si>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</si>
  <si>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</si>
  <si>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</si>
  <si>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</si>
  <si>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</si>
  <si>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</si>
  <si>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</si>
  <si>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</si>
  <si>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</si>
  <si>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</si>
  <si>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</si>
  <si>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</si>
  <si>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</si>
  <si>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</si>
  <si>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</si>
  <si>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</si>
  <si>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</si>
  <si>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</si>
  <si>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</si>
  <si>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</si>
  <si>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</si>
  <si>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</si>
  <si>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</si>
  <si>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</si>
  <si>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</si>
  <si>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</si>
  <si>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</si>
  <si>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</si>
  <si>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</si>
  <si>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</si>
  <si>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</si>
  <si>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</si>
  <si>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</si>
  <si>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</si>
  <si>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</si>
  <si>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</si>
  <si>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</si>
  <si>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</si>
  <si>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</si>
  <si>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</si>
  <si>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</si>
  <si>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</si>
  <si>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</si>
  <si>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</si>
  <si>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</si>
  <si>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</si>
  <si>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</si>
  <si>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</si>
  <si>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</si>
  <si>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</si>
  <si>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</si>
  <si>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</si>
  <si>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</si>
  <si>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</si>
  <si>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</si>
  <si>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</si>
  <si>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</si>
  <si>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</si>
  <si>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</si>
  <si>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</si>
  <si>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</si>
  <si>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</si>
  <si>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</si>
  <si>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</si>
  <si>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</si>
  <si>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</si>
  <si>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</si>
  <si>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</si>
  <si>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</si>
  <si>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</si>
  <si>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</si>
  <si>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</si>
  <si>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</si>
  <si>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</si>
  <si>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</si>
  <si>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</si>
  <si>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</si>
  <si>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</si>
  <si>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</si>
  <si>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</si>
  <si>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</si>
  <si>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</si>
  <si>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</si>
  <si>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</si>
  <si>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</si>
  <si>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</si>
  <si>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</si>
  <si>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</si>
  <si>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</si>
  <si>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</si>
  <si>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</si>
  <si>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</si>
  <si>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</si>
  <si>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</si>
  <si>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</si>
  <si>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</si>
  <si>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</si>
  <si>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</si>
  <si>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</si>
  <si>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</si>
  <si>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</si>
  <si>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</si>
  <si>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</si>
  <si>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</si>
  <si>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</si>
  <si>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</si>
  <si>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</si>
  <si>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</si>
  <si>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</si>
  <si>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</si>
  <si>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</si>
  <si>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</si>
  <si>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</si>
  <si>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</si>
  <si>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</si>
  <si>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</si>
  <si>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</si>
  <si>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</si>
  <si>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</si>
  <si>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</si>
  <si>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</si>
  <si>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</si>
  <si>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</si>
  <si>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</si>
  <si>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</si>
  <si>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</si>
  <si>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</si>
  <si>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</si>
  <si>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</si>
  <si>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</si>
  <si>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</si>
  <si>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</si>
  <si>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</si>
  <si>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</si>
  <si>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</si>
  <si>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</si>
  <si>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</si>
  <si>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</si>
  <si>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</si>
  <si>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</si>
  <si>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</si>
  <si>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</si>
  <si>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</si>
  <si>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</si>
  <si>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</si>
  <si>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</si>
  <si>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</si>
  <si>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</si>
  <si>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</si>
  <si>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</si>
  <si>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</si>
  <si>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</si>
  <si>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</si>
  <si>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</si>
  <si>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</si>
  <si>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</si>
  <si>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</si>
  <si>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</si>
  <si>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</si>
  <si>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</si>
  <si>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</si>
  <si>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</si>
  <si>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</si>
  <si>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</si>
  <si>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</si>
  <si>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</si>
  <si>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</si>
  <si>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</si>
  <si>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</si>
  <si>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</si>
  <si>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</si>
  <si>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</si>
  <si>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</si>
  <si>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</si>
  <si>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</si>
  <si>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</si>
  <si>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</si>
  <si>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</si>
  <si>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</si>
  <si>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</si>
  <si>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</si>
  <si>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</si>
  <si>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</si>
  <si>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</si>
  <si>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</si>
  <si>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</si>
  <si>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</si>
  <si>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</si>
  <si>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</si>
  <si>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</si>
  <si>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</si>
  <si>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</si>
  <si>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</si>
  <si>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</si>
  <si>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</si>
  <si>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</si>
  <si>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</si>
  <si>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</si>
  <si>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</si>
  <si>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</si>
  <si>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</si>
  <si>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</si>
  <si>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</si>
  <si>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</si>
  <si>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</si>
  <si>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</si>
  <si>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</si>
  <si>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</si>
  <si>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</si>
  <si>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</si>
  <si>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</si>
  <si>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</si>
  <si>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</si>
  <si>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</si>
  <si>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</si>
  <si>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</si>
  <si>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</si>
  <si>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</si>
  <si>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</si>
  <si>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</si>
  <si>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</si>
  <si>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</si>
  <si>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</si>
  <si>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</si>
  <si>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</si>
  <si>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</si>
  <si>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</si>
  <si>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</si>
  <si>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</si>
  <si>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</si>
  <si>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</si>
  <si>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</si>
  <si>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</si>
  <si>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</si>
  <si>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</si>
  <si>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</si>
  <si>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</si>
  <si>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</si>
  <si>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</si>
  <si>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</si>
  <si>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</si>
  <si>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</si>
  <si>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</si>
  <si>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</si>
  <si>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</si>
  <si>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</si>
  <si>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</si>
  <si>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</si>
  <si>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</si>
  <si>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</si>
  <si>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</si>
  <si>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</si>
  <si>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</si>
  <si>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</si>
  <si>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</si>
  <si>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</si>
  <si>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</si>
  <si>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</si>
  <si>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</si>
  <si>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</si>
  <si>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</si>
  <si>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</si>
  <si>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</si>
  <si>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</si>
  <si>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</si>
  <si>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</si>
  <si>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</si>
  <si>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</si>
  <si>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</si>
  <si>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</si>
  <si>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</si>
  <si>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</si>
  <si>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</si>
  <si>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</si>
  <si>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</si>
  <si>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</si>
  <si>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</si>
  <si>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</si>
  <si>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</si>
  <si>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</si>
  <si>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</si>
  <si>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</si>
  <si>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</si>
  <si>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</si>
  <si>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</si>
  <si>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</si>
  <si>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</si>
  <si>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</si>
  <si>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</si>
  <si>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</si>
  <si>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</si>
  <si>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</si>
  <si>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</si>
  <si>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</si>
  <si>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</si>
  <si>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</si>
  <si>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</si>
  <si>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</si>
  <si>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</si>
  <si>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</si>
  <si>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</si>
  <si>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</si>
  <si>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</si>
  <si>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</si>
  <si>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</si>
  <si>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</si>
  <si>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</si>
  <si>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</si>
  <si>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</si>
  <si>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</si>
  <si>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</si>
  <si>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</si>
  <si>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</si>
  <si>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</si>
  <si>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</si>
  <si>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</si>
  <si>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</si>
  <si>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</si>
  <si>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</si>
  <si>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</si>
  <si>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</si>
  <si>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</si>
  <si>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</si>
  <si>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</si>
  <si>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</si>
  <si>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</si>
  <si>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</si>
  <si>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</si>
  <si>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</si>
  <si>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</si>
  <si>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</si>
  <si>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</si>
  <si>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</si>
  <si>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</si>
  <si>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</si>
  <si>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</si>
  <si>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</si>
  <si>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</si>
  <si>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</si>
  <si>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</si>
  <si>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</si>
  <si>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</si>
  <si>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</si>
  <si>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</si>
  <si>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</si>
  <si>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</si>
  <si>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</si>
  <si>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</si>
  <si>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</si>
  <si>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</si>
  <si>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</si>
  <si>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</si>
  <si>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</si>
  <si>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</si>
  <si>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</si>
  <si>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</si>
  <si>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</si>
  <si>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</si>
  <si>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</si>
  <si>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</si>
  <si>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</si>
  <si>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</si>
  <si>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</si>
  <si>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</si>
  <si>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</si>
  <si>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</si>
  <si>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</si>
  <si>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</si>
  <si>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</si>
  <si>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</si>
  <si>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</si>
  <si>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</si>
  <si>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</si>
  <si>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</si>
  <si>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</si>
  <si>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</si>
  <si>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</si>
  <si>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</si>
  <si>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</si>
  <si>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</si>
  <si>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</si>
  <si>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</si>
  <si>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</si>
  <si>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</si>
  <si>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</si>
  <si>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</si>
  <si>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</si>
  <si>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</si>
  <si>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</si>
  <si>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</si>
  <si>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</si>
  <si>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</si>
  <si>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</si>
  <si>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</si>
  <si>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</si>
  <si>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</si>
  <si>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</si>
  <si>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</si>
  <si>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</si>
  <si>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</si>
  <si>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</si>
  <si>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</si>
  <si>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</si>
  <si>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</si>
  <si>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</si>
  <si>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</si>
  <si>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</si>
  <si>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</si>
  <si>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</si>
  <si>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</si>
  <si>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</si>
  <si>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</si>
  <si>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</si>
  <si>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</si>
  <si>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</si>
  <si>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</si>
  <si>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</si>
  <si>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</si>
  <si>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</si>
  <si>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</si>
  <si>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</si>
  <si>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</si>
  <si>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</si>
  <si>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</si>
  <si>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</si>
  <si>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</si>
  <si>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</si>
  <si>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</si>
  <si>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</si>
  <si>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</si>
  <si>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</si>
  <si>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</si>
  <si>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</si>
  <si>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</si>
  <si>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</si>
  <si>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</si>
  <si>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</si>
  <si>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</si>
  <si>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</si>
  <si>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</si>
  <si>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</si>
  <si>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</si>
  <si>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</si>
  <si>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</si>
  <si>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</si>
  <si>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</si>
  <si>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</si>
  <si>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</si>
  <si>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</si>
  <si>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</si>
  <si>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</si>
  <si>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</si>
  <si>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</si>
  <si>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</si>
  <si>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</si>
  <si>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</si>
  <si>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</si>
  <si>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</si>
  <si>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</si>
  <si>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</si>
  <si>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</si>
  <si>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</si>
  <si>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</si>
  <si>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</si>
  <si>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</si>
  <si>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</si>
  <si>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</si>
  <si>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</si>
  <si>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</si>
  <si>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</si>
  <si>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</si>
  <si>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</si>
  <si>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</si>
  <si>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</si>
  <si>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</si>
  <si>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</si>
  <si>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</si>
  <si>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</si>
  <si>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</si>
  <si>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</si>
  <si>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</si>
  <si>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</si>
  <si>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</si>
  <si>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</si>
  <si>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</si>
  <si>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</si>
  <si>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</si>
  <si>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</si>
  <si>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</si>
  <si>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</si>
  <si>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</si>
  <si>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</si>
  <si>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</si>
  <si>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</si>
  <si>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</si>
  <si>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</si>
  <si>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</si>
  <si>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</si>
  <si>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</si>
  <si>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</si>
  <si>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</si>
  <si>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</si>
  <si>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</si>
  <si>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</si>
  <si>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</si>
  <si>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</si>
  <si>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</si>
  <si>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</si>
  <si>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</si>
  <si>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</si>
  <si>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</si>
  <si>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</si>
  <si>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</si>
  <si>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</si>
  <si>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</si>
  <si>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</si>
  <si>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</si>
  <si>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</si>
  <si>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</si>
  <si>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</si>
  <si>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</si>
  <si>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</si>
  <si>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</si>
  <si>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</si>
  <si>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</si>
  <si>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</si>
  <si>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</si>
  <si>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</si>
  <si>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</si>
  <si>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</si>
  <si>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</si>
  <si>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</si>
  <si>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</si>
  <si>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</si>
  <si>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</si>
  <si>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</si>
  <si>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</si>
  <si>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</si>
  <si>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</si>
  <si>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</si>
  <si>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</si>
  <si>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</si>
  <si>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</si>
  <si>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</si>
  <si>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</si>
  <si>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</si>
  <si>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</si>
  <si>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</si>
  <si>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</si>
  <si>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</si>
  <si>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</si>
  <si>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</si>
  <si>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</si>
  <si>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</si>
  <si>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</si>
  <si>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</si>
  <si>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</si>
  <si>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</si>
  <si>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</si>
  <si>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</si>
  <si>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</si>
  <si>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</si>
  <si>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</si>
  <si>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</si>
  <si>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</si>
  <si>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</si>
  <si>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</si>
  <si>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</si>
  <si>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</si>
  <si>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</si>
  <si>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</si>
  <si>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</si>
  <si>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</si>
  <si>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</si>
  <si>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</si>
  <si>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</si>
  <si>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</si>
  <si>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</si>
  <si>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</si>
  <si>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</si>
  <si>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</si>
  <si>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</si>
  <si>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</si>
  <si>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</si>
  <si>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</si>
  <si>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</si>
  <si>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</si>
  <si>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</si>
  <si>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</si>
  <si>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</si>
  <si>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</si>
  <si>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</si>
  <si>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</si>
  <si>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</si>
  <si>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</si>
  <si>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</si>
  <si>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</si>
  <si>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</si>
  <si>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</si>
  <si>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</si>
  <si>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</si>
  <si>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</si>
  <si>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</si>
  <si>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</si>
  <si>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</si>
  <si>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</si>
  <si>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</si>
  <si>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</si>
  <si>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</si>
  <si>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</si>
  <si>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</si>
  <si>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</si>
  <si>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</si>
  <si>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</si>
  <si>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</si>
  <si>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</si>
  <si>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</si>
  <si>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</si>
  <si>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</si>
  <si>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</si>
  <si>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</si>
  <si>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</si>
  <si>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</si>
  <si>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</si>
  <si>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</si>
  <si>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</si>
  <si>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</si>
  <si>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</si>
  <si>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</si>
  <si>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</si>
  <si>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</si>
  <si>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</si>
  <si>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</si>
  <si>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</si>
  <si>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</si>
  <si>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</si>
  <si>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</si>
  <si>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</si>
  <si>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</si>
  <si>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</si>
  <si>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</si>
  <si>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</si>
  <si>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</si>
  <si>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</si>
  <si>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</si>
  <si>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</si>
  <si>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</si>
  <si>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</si>
  <si>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</si>
  <si>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</si>
  <si>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</si>
  <si>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</si>
  <si>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</si>
  <si>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</si>
  <si>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</si>
  <si>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</si>
  <si>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</si>
  <si>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</si>
  <si>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</si>
  <si>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</si>
  <si>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</si>
  <si>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</si>
  <si>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</si>
  <si>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</si>
  <si>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</si>
  <si>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</si>
  <si>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</si>
  <si>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</si>
  <si>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</si>
  <si>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</si>
  <si>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</si>
  <si>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</si>
  <si>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</si>
  <si>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</si>
  <si>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</si>
  <si>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</si>
  <si>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</si>
  <si>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</si>
  <si>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</si>
  <si>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</si>
  <si>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</si>
  <si>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</si>
  <si>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</si>
  <si>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</si>
  <si>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</si>
  <si>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</si>
  <si>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</si>
  <si>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</si>
  <si>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</si>
  <si>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</si>
  <si>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</si>
  <si>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</si>
  <si>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</si>
  <si>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</si>
  <si>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</si>
  <si>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</si>
  <si>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</si>
  <si>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</si>
  <si>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</si>
  <si>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</si>
  <si>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</si>
  <si>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</si>
  <si>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</si>
  <si>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</si>
  <si>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</si>
  <si>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</si>
  <si>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</si>
  <si>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</si>
  <si>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</si>
  <si>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</si>
  <si>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</si>
  <si>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</si>
  <si>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</si>
  <si>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</si>
  <si>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</si>
  <si>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</si>
  <si>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</si>
  <si>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</si>
  <si>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</si>
  <si>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</si>
  <si>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</si>
  <si>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</si>
  <si>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</si>
  <si>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</si>
  <si>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</si>
  <si>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</si>
  <si>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</si>
  <si>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</si>
  <si>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</si>
  <si>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</si>
  <si>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</si>
  <si>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</si>
  <si>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</si>
  <si>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</si>
  <si>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</si>
  <si>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</si>
  <si>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</si>
  <si>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</si>
  <si>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</si>
  <si>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</si>
  <si>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</si>
  <si>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</si>
  <si>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</si>
  <si>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</si>
  <si>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</si>
  <si>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</si>
  <si>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</si>
  <si>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</si>
  <si>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</si>
  <si>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</si>
  <si>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</si>
  <si>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</si>
  <si>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</si>
  <si>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</si>
  <si>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</si>
  <si>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</si>
  <si>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</si>
  <si>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</si>
  <si>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</si>
  <si>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</si>
  <si>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</si>
  <si>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</si>
  <si>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</si>
  <si>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</si>
  <si>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</si>
  <si>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</si>
  <si>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</si>
  <si>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</si>
  <si>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</si>
  <si>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</si>
  <si>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</si>
  <si>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</si>
  <si>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</si>
  <si>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</si>
  <si>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</si>
  <si>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</si>
  <si>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</si>
  <si>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</si>
  <si>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</si>
  <si>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</si>
  <si>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</si>
  <si>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</si>
  <si>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</si>
  <si>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</si>
  <si>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</si>
  <si>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</si>
  <si>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</si>
  <si>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</si>
  <si>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</si>
  <si>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</si>
  <si>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</si>
  <si>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</si>
  <si>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</si>
  <si>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</si>
  <si>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</si>
  <si>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</si>
  <si>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</si>
  <si>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</si>
  <si>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</si>
  <si>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</si>
  <si>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</si>
  <si>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</si>
  <si>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</si>
  <si>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</si>
  <si>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</si>
  <si>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</si>
  <si>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</si>
  <si>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</si>
  <si>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</si>
  <si>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</si>
  <si>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</si>
  <si>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</si>
  <si>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</si>
  <si>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</si>
  <si>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</si>
  <si>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</si>
  <si>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</si>
  <si>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</si>
  <si>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</si>
  <si>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</si>
  <si>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</si>
  <si>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</si>
  <si>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</si>
  <si>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</si>
  <si>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</si>
  <si>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</si>
  <si>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</si>
  <si>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</si>
  <si>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</si>
  <si>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</si>
  <si>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</si>
  <si>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</si>
  <si>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</si>
  <si>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</si>
  <si>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</si>
  <si>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</si>
  <si>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</si>
  <si>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</si>
  <si>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</si>
  <si>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</si>
  <si>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</si>
  <si>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</si>
  <si>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</si>
  <si>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</si>
  <si>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</si>
  <si>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</si>
  <si>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</si>
  <si>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</si>
  <si>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</si>
  <si>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</si>
  <si>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</si>
  <si>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</si>
  <si>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</si>
  <si>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</si>
  <si>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</si>
  <si>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</si>
  <si>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</si>
  <si>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</si>
  <si>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</si>
  <si>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</si>
  <si>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</si>
  <si>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</si>
  <si>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</si>
  <si>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</si>
  <si>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</si>
  <si>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</si>
  <si>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</si>
  <si>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</si>
  <si>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</si>
  <si>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</si>
  <si>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</si>
  <si>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</si>
  <si>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</si>
  <si>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</si>
  <si>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</si>
  <si>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</si>
  <si>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</si>
  <si>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</si>
  <si>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</si>
  <si>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</si>
  <si>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</si>
  <si>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</si>
  <si>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</si>
  <si>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</si>
  <si>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</si>
  <si>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</si>
  <si>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</si>
  <si>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</si>
  <si>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</si>
  <si>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</si>
  <si>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</si>
  <si>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</si>
  <si>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</si>
  <si>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</si>
  <si>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</si>
  <si>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</si>
  <si>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</si>
  <si>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</si>
  <si>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</si>
  <si>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</si>
  <si>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</si>
  <si>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</si>
  <si>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</si>
  <si>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</si>
  <si>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</si>
  <si>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</si>
  <si>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</si>
  <si>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</si>
  <si>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</si>
  <si>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</si>
  <si>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</si>
  <si>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</si>
  <si>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</si>
  <si>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</si>
  <si>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</si>
  <si>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</si>
  <si>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</si>
  <si>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</si>
  <si>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</si>
  <si>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</si>
  <si>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</si>
  <si>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</si>
  <si>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</si>
  <si>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</si>
  <si>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</si>
  <si>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</si>
  <si>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</si>
  <si>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</si>
  <si>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</si>
  <si>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</si>
  <si>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</si>
  <si>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</si>
  <si>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</si>
  <si>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</si>
  <si>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</si>
  <si>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</si>
  <si>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</si>
  <si>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</si>
  <si>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</si>
  <si>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</si>
  <si>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</si>
  <si>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</si>
  <si>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</si>
  <si>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</si>
  <si>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</si>
  <si>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</si>
  <si>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</si>
  <si>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</si>
  <si>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</si>
  <si>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</si>
  <si>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</si>
  <si>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</si>
  <si>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</si>
  <si>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</si>
  <si>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</si>
  <si>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</si>
  <si>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</si>
  <si>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</si>
  <si>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</si>
  <si>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</si>
  <si>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</si>
  <si>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</si>
  <si>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</si>
  <si>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</si>
  <si>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</si>
  <si>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</si>
  <si>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</si>
  <si>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</si>
  <si>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</si>
  <si>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</si>
  <si>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</si>
  <si>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</si>
  <si>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</si>
  <si>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</si>
  <si>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</si>
  <si>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</si>
  <si>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</si>
  <si>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</si>
  <si>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</si>
  <si>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</si>
  <si>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</si>
  <si>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</si>
  <si>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</si>
  <si>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</si>
  <si>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</si>
  <si>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</si>
  <si>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</si>
  <si>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</si>
  <si>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</si>
  <si>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</si>
  <si>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</si>
  <si>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</si>
  <si>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</si>
  <si>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</si>
  <si>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</si>
  <si>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</si>
  <si>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</si>
  <si>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</si>
  <si>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</si>
  <si>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</si>
  <si>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</si>
  <si>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</si>
  <si>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</si>
  <si>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</si>
  <si>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</si>
  <si>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</si>
  <si>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</si>
  <si>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</si>
  <si>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</si>
  <si>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</si>
  <si>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</si>
  <si>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</si>
  <si>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</si>
  <si>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</si>
  <si>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</si>
  <si>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</si>
  <si>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</si>
  <si>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</si>
  <si>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</si>
  <si>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</si>
  <si>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</si>
  <si>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</si>
  <si>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</si>
  <si>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</si>
  <si>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</si>
  <si>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</si>
  <si>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</si>
  <si>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</si>
  <si>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</si>
  <si>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</si>
  <si>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</si>
  <si>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</si>
  <si>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</si>
  <si>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</si>
  <si>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</si>
  <si>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</si>
  <si>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</si>
  <si>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</si>
  <si>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</si>
  <si>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</si>
  <si>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</si>
  <si>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</si>
  <si>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</si>
  <si>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</si>
  <si>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</si>
  <si>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</si>
  <si>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</si>
  <si>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</si>
  <si>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</si>
  <si>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</si>
  <si>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</si>
  <si>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</si>
  <si>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</si>
  <si>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</si>
  <si>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</si>
  <si>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</si>
  <si>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</si>
  <si>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</si>
  <si>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</si>
  <si>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</si>
  <si>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</si>
  <si>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</si>
  <si>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</si>
  <si>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</si>
  <si>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</si>
  <si>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</si>
  <si>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</si>
  <si>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</si>
  <si>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</si>
  <si>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</si>
  <si>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</si>
  <si>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</si>
  <si>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</si>
  <si>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</si>
  <si>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</si>
  <si>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</si>
  <si>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</si>
  <si>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</si>
  <si>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</si>
  <si>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</si>
  <si>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</si>
  <si>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</si>
  <si>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</si>
  <si>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</si>
  <si>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</si>
  <si>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</si>
  <si>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</si>
  <si>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</si>
  <si>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</si>
  <si>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</si>
  <si>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</si>
  <si>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</si>
  <si>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</si>
  <si>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</si>
  <si>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</si>
  <si>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</si>
  <si>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</si>
  <si>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</si>
  <si>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</si>
  <si>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</si>
  <si>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</si>
  <si>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</si>
  <si>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</si>
  <si>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</si>
  <si>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</si>
  <si>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</si>
  <si>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</si>
  <si>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</si>
  <si>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</si>
  <si>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</si>
  <si>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</si>
  <si>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</si>
  <si>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</si>
  <si>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</si>
  <si>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</si>
  <si>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</si>
  <si>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</si>
  <si>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</si>
  <si>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</si>
  <si>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</si>
  <si>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</si>
  <si>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</si>
  <si>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</si>
  <si>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</si>
  <si>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</si>
  <si>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</si>
  <si>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</si>
  <si>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</si>
  <si>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</si>
  <si>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</si>
  <si>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</si>
  <si>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</si>
  <si>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</si>
  <si>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</si>
  <si>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</si>
  <si>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</si>
  <si>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</si>
  <si>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</si>
  <si>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</si>
  <si>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</si>
  <si>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</si>
  <si>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</si>
  <si>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</si>
  <si>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</si>
  <si>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</si>
  <si>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</si>
  <si>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</si>
  <si>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</si>
  <si>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</si>
  <si>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</si>
  <si>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</si>
  <si>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</si>
  <si>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</si>
  <si>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</si>
  <si>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</si>
  <si>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</si>
  <si>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</si>
  <si>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</si>
  <si>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</si>
  <si>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</si>
  <si>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</si>
  <si>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</si>
  <si>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</si>
  <si>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</si>
  <si>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</si>
  <si>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</si>
  <si>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</si>
  <si>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</si>
  <si>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</si>
  <si>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</si>
  <si>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</si>
  <si>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</si>
  <si>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</si>
  <si>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</si>
  <si>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</si>
  <si>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</si>
  <si>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</si>
  <si>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</si>
  <si>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</si>
  <si>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</si>
  <si>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</si>
  <si>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</si>
  <si>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</si>
  <si>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</si>
  <si>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</si>
  <si>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</si>
  <si>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</si>
  <si>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</si>
  <si>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</si>
  <si>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</si>
  <si>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</si>
  <si>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</si>
  <si>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</si>
  <si>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</si>
  <si>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</si>
  <si>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</si>
  <si>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</si>
  <si>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</si>
  <si>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</si>
  <si>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</si>
  <si>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</si>
  <si>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</si>
  <si>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</si>
  <si>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</si>
  <si>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</si>
  <si>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</si>
  <si>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</si>
  <si>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</si>
  <si>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</si>
  <si>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</si>
  <si>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</si>
  <si>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</si>
  <si>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</si>
  <si>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</si>
  <si>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</si>
  <si>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</si>
  <si>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</si>
  <si>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</si>
  <si>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</si>
  <si>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</si>
  <si>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</si>
  <si>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</si>
  <si>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</si>
  <si>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</si>
  <si>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</si>
  <si>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</si>
  <si>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</si>
  <si>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</si>
  <si>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</si>
  <si>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</si>
  <si>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</si>
  <si>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</si>
  <si>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</si>
  <si>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</si>
  <si>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</si>
  <si>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</si>
  <si>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</si>
  <si>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</si>
  <si>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</si>
  <si>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</si>
  <si>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</si>
  <si>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</si>
  <si>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</si>
  <si>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</si>
  <si>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</si>
  <si>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</si>
  <si>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</si>
  <si>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</si>
  <si>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</si>
  <si>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</si>
  <si>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</si>
  <si>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</si>
  <si>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</si>
  <si>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</si>
  <si>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</si>
  <si>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</si>
  <si>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</si>
  <si>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</si>
  <si>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</si>
  <si>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</si>
  <si>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</si>
  <si>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</si>
  <si>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</si>
  <si>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</si>
  <si>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</si>
  <si>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</si>
  <si>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</si>
  <si>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</si>
  <si>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</si>
  <si>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</si>
  <si>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</si>
  <si>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</si>
  <si>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</si>
  <si>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</si>
  <si>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</si>
  <si>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</si>
  <si>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</si>
  <si>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</si>
  <si>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</si>
  <si>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</si>
  <si>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</si>
  <si>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</si>
  <si>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</si>
  <si>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</si>
  <si>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</si>
  <si>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</si>
  <si>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</si>
  <si>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</si>
  <si>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</si>
  <si>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</si>
  <si>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</si>
  <si>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</si>
  <si>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</si>
  <si>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</si>
  <si>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</si>
  <si>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</si>
  <si>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</si>
  <si>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</si>
  <si>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</si>
  <si>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</si>
  <si>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</si>
  <si>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</si>
  <si>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</si>
  <si>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</si>
  <si>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</si>
  <si>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</si>
  <si>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</si>
  <si>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</si>
  <si>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</si>
  <si>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</si>
  <si>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</si>
  <si>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</si>
  <si>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</si>
  <si>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</si>
  <si>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</si>
  <si>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</si>
  <si>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</si>
  <si>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</si>
  <si>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</si>
  <si>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</si>
  <si>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</si>
  <si>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</si>
  <si>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</si>
  <si>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</si>
  <si>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</si>
  <si>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</si>
  <si>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</si>
  <si>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</si>
  <si>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</si>
  <si>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</si>
  <si>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</si>
  <si>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</si>
  <si>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</si>
  <si>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</si>
  <si>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</si>
  <si>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</si>
  <si>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</si>
  <si>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</si>
  <si>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</si>
  <si>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</si>
  <si>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</si>
  <si>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</si>
  <si>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</si>
  <si>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</si>
  <si>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</si>
  <si>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</si>
  <si>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</si>
  <si>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</si>
  <si>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</si>
  <si>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</si>
  <si>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</si>
  <si>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</si>
  <si>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</si>
  <si>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</si>
  <si>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</si>
  <si>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</si>
  <si>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</si>
  <si>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</si>
  <si>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</si>
  <si>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</si>
  <si>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</si>
  <si>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</si>
  <si>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</si>
  <si>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</si>
  <si>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</si>
  <si>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</si>
  <si>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</si>
  <si>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</si>
  <si>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</si>
  <si>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</si>
  <si>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</si>
  <si>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</si>
  <si>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</si>
  <si>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</si>
  <si>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</si>
  <si>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</si>
  <si>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</si>
  <si>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</si>
  <si>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</si>
  <si>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</si>
  <si>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</si>
  <si>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</si>
  <si>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</si>
  <si>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</si>
  <si>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</si>
  <si>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</si>
  <si>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</si>
  <si>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</si>
  <si>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</si>
  <si>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</si>
  <si>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</si>
  <si>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</si>
  <si>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</si>
  <si>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</si>
  <si>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</si>
  <si>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</si>
  <si>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</si>
  <si>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</si>
  <si>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</si>
  <si>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</si>
  <si>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</si>
  <si>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</si>
  <si>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</si>
  <si>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</si>
  <si>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</si>
  <si>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</si>
  <si>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</si>
  <si>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</si>
  <si>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</si>
  <si>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</si>
  <si>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</si>
  <si>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</si>
  <si>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</si>
  <si>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</si>
  <si>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</si>
  <si>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</si>
  <si>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</si>
  <si>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</si>
  <si>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</si>
  <si>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</si>
  <si>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</si>
  <si>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</si>
  <si>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</si>
  <si>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</si>
  <si>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</si>
  <si>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</si>
  <si>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</si>
  <si>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</si>
  <si>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</si>
  <si>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</si>
  <si>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</si>
  <si>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</si>
  <si>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</si>
  <si>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</si>
  <si>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</si>
  <si>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</si>
  <si>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</si>
  <si>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</si>
  <si>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</si>
  <si>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</si>
  <si>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</si>
  <si>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</si>
  <si>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</si>
  <si>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</si>
  <si>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</si>
  <si>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</si>
  <si>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</si>
  <si>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</si>
  <si>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</si>
  <si>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</si>
  <si>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</si>
  <si>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</si>
  <si>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</si>
  <si>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</si>
  <si>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</si>
  <si>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</si>
  <si>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</si>
  <si>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</si>
  <si>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</si>
  <si>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</si>
  <si>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</si>
  <si>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</si>
  <si>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</si>
  <si>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</si>
  <si>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</si>
  <si>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</si>
  <si>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</si>
  <si>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</si>
  <si>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</si>
  <si>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</si>
  <si>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</si>
  <si>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</si>
  <si>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</si>
  <si>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</si>
  <si>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</si>
  <si>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</si>
  <si>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</si>
  <si>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</si>
  <si>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</si>
  <si>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</si>
  <si>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</si>
  <si>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</si>
  <si>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</si>
  <si>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</si>
  <si>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</si>
  <si>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</si>
  <si>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</si>
  <si>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</si>
  <si>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</si>
  <si>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</si>
  <si>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</si>
  <si>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</si>
  <si>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</si>
  <si>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</si>
  <si>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</si>
  <si>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</si>
  <si>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</si>
  <si>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</si>
  <si>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</si>
  <si>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</si>
  <si>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</si>
  <si>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</si>
  <si>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</si>
  <si>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</si>
  <si>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</si>
  <si>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</si>
  <si>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</si>
  <si>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</si>
  <si>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</si>
  <si>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</si>
  <si>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</si>
  <si>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</si>
  <si>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</si>
  <si>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</si>
  <si>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</si>
  <si>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</si>
  <si>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</si>
  <si>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</si>
  <si>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</si>
  <si>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</si>
  <si>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</si>
  <si>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</si>
  <si>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</si>
  <si>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</si>
  <si>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</si>
  <si>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</si>
  <si>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</si>
  <si>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</si>
  <si>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</si>
  <si>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</si>
  <si>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</si>
  <si>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</si>
  <si>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</si>
  <si>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</si>
  <si>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</si>
  <si>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</si>
  <si>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</si>
  <si>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</si>
  <si>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</si>
  <si>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</si>
  <si>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</si>
  <si>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</si>
  <si>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</si>
  <si>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</si>
  <si>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</si>
  <si>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</si>
  <si>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</si>
  <si>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</si>
  <si>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</si>
  <si>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</si>
  <si>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</si>
  <si>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</si>
  <si>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</si>
  <si>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</si>
  <si>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</si>
  <si>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</si>
  <si>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</si>
  <si>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</si>
  <si>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</si>
  <si>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</si>
  <si>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</si>
  <si>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</si>
  <si>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</si>
  <si>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</si>
  <si>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</si>
  <si>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</si>
  <si>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</si>
  <si>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</si>
  <si>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</si>
  <si>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</si>
  <si>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</si>
  <si>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</si>
  <si>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</si>
  <si>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</si>
  <si>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</si>
  <si>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</si>
  <si>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</si>
  <si>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</si>
  <si>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</si>
  <si>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</si>
  <si>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</si>
  <si>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</si>
  <si>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</si>
  <si>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</si>
  <si>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</si>
  <si>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</si>
  <si>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</si>
  <si>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</si>
  <si>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</si>
  <si>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</si>
  <si>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</si>
  <si>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</si>
  <si>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</si>
  <si>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</si>
  <si>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</si>
  <si>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</si>
  <si>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</si>
  <si>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</si>
  <si>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</si>
  <si>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</si>
  <si>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</si>
  <si>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</si>
  <si>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</si>
  <si>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</si>
  <si>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</si>
  <si>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</si>
  <si>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</si>
  <si>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</si>
  <si>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</si>
  <si>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</si>
  <si>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</si>
  <si>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</si>
  <si>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</si>
  <si>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</si>
  <si>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</si>
  <si>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</si>
  <si>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</si>
  <si>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</si>
  <si>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</si>
  <si>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</si>
  <si>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</si>
  <si>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</si>
  <si>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</si>
  <si>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</si>
  <si>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</si>
  <si>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</si>
  <si>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</si>
  <si>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</si>
  <si>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</si>
  <si>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</si>
  <si>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</si>
  <si>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</si>
  <si>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</si>
  <si>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</si>
  <si>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</si>
  <si>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</si>
  <si>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</si>
  <si>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</si>
  <si>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</si>
  <si>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</si>
  <si>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</si>
  <si>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</si>
  <si>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</si>
  <si>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</si>
  <si>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</si>
  <si>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</si>
  <si>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</si>
  <si>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</si>
  <si>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</si>
  <si>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</si>
  <si>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</si>
  <si>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</si>
  <si>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</si>
  <si>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</si>
  <si>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</si>
  <si>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</si>
  <si>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</si>
  <si>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</si>
  <si>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</si>
  <si>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</si>
  <si>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</si>
  <si>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</si>
  <si>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</si>
  <si>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</si>
  <si>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</si>
  <si>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</si>
  <si>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</si>
  <si>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</si>
  <si>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</si>
  <si>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</si>
  <si>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</si>
  <si>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</si>
  <si>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</si>
  <si>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</si>
  <si>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</si>
  <si>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</si>
  <si>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</si>
  <si>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</si>
  <si>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</si>
  <si>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</si>
  <si>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</si>
  <si>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</si>
  <si>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</si>
  <si>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</si>
  <si>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</si>
  <si>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</si>
  <si>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</si>
  <si>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</si>
  <si>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</si>
  <si>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</si>
  <si>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</si>
  <si>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</si>
  <si>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</si>
  <si>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</si>
  <si>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</si>
  <si>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</si>
  <si>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</si>
  <si>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</si>
  <si>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</si>
  <si>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</si>
  <si>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</si>
  <si>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</si>
  <si>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</si>
  <si>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</si>
  <si>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</si>
  <si>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</si>
  <si>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</si>
  <si>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</si>
  <si>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</si>
  <si>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</si>
  <si>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</si>
  <si>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</si>
  <si>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</si>
  <si>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</si>
  <si>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</si>
  <si>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</si>
  <si>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</si>
  <si>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</si>
  <si>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</si>
  <si>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</si>
  <si>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</si>
  <si>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</si>
  <si>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</si>
  <si>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</si>
  <si>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</si>
  <si>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</si>
  <si>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</si>
  <si>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</si>
  <si>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</si>
  <si>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</si>
  <si>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</si>
  <si>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</si>
  <si>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</si>
  <si>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</si>
  <si>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</si>
  <si>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</si>
  <si>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</si>
  <si>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</si>
  <si>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</si>
  <si>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</si>
  <si>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</si>
  <si>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</si>
  <si>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</si>
  <si>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</si>
  <si>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</si>
  <si>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</si>
  <si>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</si>
  <si>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</si>
  <si>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</si>
  <si>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</si>
  <si>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</si>
  <si>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</si>
  <si>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</si>
  <si>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</si>
  <si>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</si>
  <si>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</si>
  <si>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</si>
  <si>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</si>
  <si>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</si>
  <si>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</si>
  <si>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</si>
  <si>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</si>
  <si>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</si>
  <si>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</si>
  <si>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</si>
  <si>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</si>
  <si>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</si>
  <si>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</si>
  <si>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</si>
  <si>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</si>
  <si>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</si>
  <si>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</si>
  <si>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</si>
  <si>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</si>
  <si>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</si>
  <si>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</si>
  <si>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</si>
  <si>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</si>
  <si>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</si>
  <si>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</si>
  <si>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</si>
  <si>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</si>
  <si>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</si>
  <si>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</si>
  <si>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</si>
  <si>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</si>
  <si>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</si>
  <si>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</si>
  <si>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</si>
  <si>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</si>
  <si>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</si>
  <si>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</si>
  <si>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</si>
  <si>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</si>
  <si>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</si>
  <si>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</si>
  <si>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</si>
  <si>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</si>
  <si>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</si>
  <si>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</si>
  <si>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</si>
  <si>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</si>
  <si>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</si>
  <si>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</si>
  <si>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</si>
  <si>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</si>
  <si>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</si>
  <si>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</si>
  <si>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</si>
  <si>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</si>
  <si>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</si>
  <si>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</si>
  <si>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</si>
  <si>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</si>
  <si>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</si>
  <si>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</si>
  <si>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</si>
  <si>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</si>
  <si>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</si>
  <si>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</si>
  <si>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</si>
  <si>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</si>
  <si>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</si>
  <si>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</si>
  <si>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</si>
  <si>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</si>
  <si>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</si>
  <si>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</si>
  <si>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</si>
  <si>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</si>
  <si>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</si>
  <si>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</si>
  <si>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</si>
  <si>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</si>
  <si>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</si>
  <si>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</si>
  <si>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</si>
  <si>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</si>
  <si>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</si>
  <si>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</si>
  <si>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</si>
  <si>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</si>
  <si>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</si>
  <si>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</si>
  <si>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</si>
  <si>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</si>
  <si>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</si>
  <si>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</si>
  <si>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</si>
  <si>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</si>
  <si>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</si>
  <si>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</si>
  <si>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</si>
  <si>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</si>
  <si>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</si>
  <si>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</si>
  <si>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</si>
  <si>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</si>
  <si>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</si>
  <si>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</si>
  <si>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</si>
  <si>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</si>
  <si>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</si>
  <si>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</si>
  <si>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</si>
  <si>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</si>
  <si>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</si>
  <si>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</si>
  <si>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</si>
  <si>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</si>
  <si>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</si>
  <si>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</si>
  <si>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</si>
  <si>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</si>
  <si>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</si>
  <si>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</si>
  <si>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</si>
  <si>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</si>
  <si>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</si>
  <si>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</si>
  <si>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</si>
  <si>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</si>
  <si>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</si>
  <si>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</si>
  <si>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</si>
  <si>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</si>
  <si>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</si>
  <si>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</si>
  <si>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</si>
  <si>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</si>
  <si>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</si>
  <si>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</si>
  <si>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</si>
  <si>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</si>
  <si>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</si>
  <si>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</si>
  <si>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</si>
  <si>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</si>
  <si>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</si>
  <si>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</si>
  <si>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</si>
  <si>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</si>
  <si>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</si>
  <si>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</si>
  <si>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</si>
  <si>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</si>
  <si>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</si>
  <si>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</si>
  <si>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</si>
  <si>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</si>
  <si>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</si>
  <si>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</si>
  <si>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</si>
  <si>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</si>
  <si>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</si>
  <si>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</si>
  <si>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</si>
  <si>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</si>
  <si>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</si>
  <si>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</si>
  <si>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</si>
  <si>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</si>
  <si>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</si>
  <si>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</si>
  <si>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</si>
  <si>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</si>
  <si>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</si>
  <si>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</si>
  <si>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</si>
  <si>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</si>
  <si>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</si>
  <si>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</si>
  <si>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</si>
  <si>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</si>
  <si>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</si>
  <si>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</si>
  <si>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</si>
  <si>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</si>
  <si>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</si>
  <si>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</si>
  <si>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</si>
  <si>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</si>
  <si>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</si>
  <si>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</si>
  <si>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</si>
  <si>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</si>
  <si>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</si>
  <si>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</si>
  <si>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</si>
  <si>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</si>
  <si>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</si>
  <si>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</si>
  <si>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</si>
  <si>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</si>
  <si>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</si>
  <si>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</si>
  <si>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</si>
  <si>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</si>
  <si>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</si>
  <si>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</si>
  <si>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</si>
  <si>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</si>
  <si>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</si>
  <si>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</si>
  <si>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</si>
  <si>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</si>
  <si>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</si>
  <si>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</si>
  <si>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</si>
  <si>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</si>
  <si>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</si>
  <si>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</si>
  <si>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</si>
  <si>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</si>
  <si>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</si>
  <si>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</si>
  <si>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</si>
  <si>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</si>
  <si>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</si>
  <si>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</si>
  <si>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</si>
  <si>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</si>
  <si>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</si>
  <si>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</si>
  <si>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</si>
  <si>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</si>
  <si>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</si>
  <si>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</si>
  <si>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</si>
  <si>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</si>
  <si>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</si>
  <si>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</si>
  <si>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</si>
  <si>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</si>
  <si>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</si>
  <si>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</si>
  <si>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</si>
  <si>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</si>
  <si>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</si>
  <si>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</si>
  <si>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</si>
  <si>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</si>
  <si>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</si>
  <si>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</si>
  <si>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</si>
  <si>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</si>
  <si>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</si>
  <si>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</si>
  <si>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</si>
  <si>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</si>
  <si>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</si>
  <si>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</si>
  <si>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</si>
  <si>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</si>
  <si>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</si>
  <si>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</si>
  <si>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</si>
  <si>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</si>
  <si>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</si>
  <si>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</si>
  <si>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</si>
  <si>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</si>
  <si>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</si>
  <si>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</si>
  <si>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</si>
  <si>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</si>
  <si>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</si>
  <si>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</si>
  <si>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</si>
  <si>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</si>
  <si>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</si>
  <si>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</si>
  <si>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</si>
  <si>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</si>
  <si>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</si>
  <si>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</si>
  <si>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</si>
  <si>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</si>
  <si>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</si>
  <si>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</si>
  <si>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</si>
  <si>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</si>
  <si>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</si>
  <si>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</si>
  <si>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</si>
  <si>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</si>
  <si>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</si>
  <si>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</si>
  <si>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</si>
  <si>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</si>
  <si>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</si>
  <si>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</si>
  <si>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</si>
  <si>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</si>
  <si>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</si>
  <si>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</si>
  <si>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</si>
  <si>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</si>
  <si>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</si>
  <si>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</si>
  <si>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</si>
  <si>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</si>
  <si>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</si>
  <si>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</si>
  <si>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</si>
  <si>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</si>
  <si>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</si>
  <si>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</si>
  <si>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</si>
  <si>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</si>
  <si>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</si>
  <si>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</si>
  <si>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</si>
  <si>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</si>
  <si>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</si>
  <si>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</si>
  <si>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</si>
  <si>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</si>
  <si>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</si>
  <si>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</si>
  <si>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</si>
  <si>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</si>
  <si>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</si>
  <si>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</si>
  <si>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</si>
  <si>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</si>
  <si>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</si>
  <si>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</si>
  <si>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</si>
  <si>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</si>
  <si>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</si>
  <si>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</si>
  <si>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</si>
  <si>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</si>
  <si>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</si>
  <si>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</si>
  <si>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</si>
  <si>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</si>
  <si>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</si>
  <si>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</si>
  <si>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</si>
  <si>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</si>
  <si>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</si>
  <si>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</si>
  <si>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</si>
  <si>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</si>
  <si>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</si>
  <si>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</si>
  <si>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</si>
  <si>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</si>
  <si>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</si>
  <si>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</si>
  <si>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</si>
  <si>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</si>
  <si>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</si>
  <si>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</si>
  <si>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</si>
  <si>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</si>
  <si>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</si>
  <si>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</si>
  <si>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</si>
  <si>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</si>
  <si>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</si>
  <si>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</si>
  <si>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</si>
  <si>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</si>
  <si>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</si>
  <si>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</si>
  <si>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</si>
  <si>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</si>
  <si>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</si>
  <si>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</si>
  <si>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</si>
  <si>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</si>
  <si>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</si>
  <si>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</si>
  <si>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</si>
  <si>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</si>
  <si>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</si>
  <si>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</si>
  <si>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</si>
  <si>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</si>
  <si>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</si>
  <si>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</si>
  <si>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</si>
  <si>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</si>
  <si>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</si>
  <si>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</si>
  <si>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</si>
  <si>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</si>
  <si>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</si>
  <si>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</si>
  <si>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</si>
  <si>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</si>
  <si>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</si>
  <si>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</si>
  <si>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</si>
  <si>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</si>
  <si>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</si>
  <si>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</si>
  <si>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</si>
  <si>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</si>
  <si>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</si>
  <si>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</si>
  <si>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</si>
  <si>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</si>
  <si>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</si>
  <si>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</si>
  <si>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</si>
  <si>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</si>
  <si>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</si>
  <si>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</si>
  <si>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</si>
  <si>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</si>
  <si>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</si>
  <si>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</si>
  <si>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</si>
  <si>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</si>
  <si>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</si>
  <si>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</si>
  <si>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</si>
  <si>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</si>
  <si>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</si>
  <si>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</si>
  <si>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</si>
  <si>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</si>
  <si>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</si>
  <si>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</si>
  <si>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</si>
  <si>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</si>
  <si>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</si>
  <si>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</si>
  <si>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</si>
  <si>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</si>
  <si>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</si>
  <si>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</si>
  <si>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</si>
  <si>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</si>
  <si>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</si>
  <si>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</si>
  <si>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</si>
  <si>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</si>
  <si>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</si>
  <si>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</si>
  <si>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</si>
  <si>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</si>
  <si>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</si>
  <si>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</si>
  <si>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</si>
  <si>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</si>
  <si>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</si>
  <si>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</si>
  <si>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</si>
  <si>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</si>
  <si>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</si>
  <si>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</si>
  <si>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</si>
  <si>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</si>
  <si>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</si>
  <si>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</si>
  <si>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</si>
  <si>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</si>
  <si>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</si>
  <si>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</si>
  <si>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</si>
  <si>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</si>
  <si>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</si>
  <si>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</si>
  <si>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</si>
  <si>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</si>
  <si>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</si>
  <si>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</si>
  <si>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</si>
  <si>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</si>
  <si>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</si>
  <si>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</si>
  <si>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</si>
  <si>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</si>
  <si>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</si>
  <si>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</si>
  <si>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</si>
  <si>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</si>
  <si>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</si>
  <si>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</si>
  <si>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</si>
  <si>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</si>
  <si>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</si>
  <si>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</si>
  <si>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</si>
  <si>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</si>
  <si>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</si>
  <si>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</si>
  <si>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</si>
  <si>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</si>
  <si>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</si>
  <si>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</si>
  <si>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</si>
  <si>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</si>
  <si>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</si>
  <si>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</si>
  <si>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</si>
  <si>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</si>
  <si>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</si>
  <si>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</si>
  <si>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</si>
  <si>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</si>
  <si>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</si>
  <si>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</si>
  <si>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</si>
  <si>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</si>
  <si>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</si>
  <si>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</si>
  <si>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</si>
  <si>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</si>
  <si>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</si>
  <si>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</si>
  <si>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</si>
  <si>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</si>
  <si>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</si>
  <si>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</si>
  <si>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</si>
  <si>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</si>
  <si>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</si>
  <si>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</si>
  <si>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</si>
  <si>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</si>
  <si>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</si>
  <si>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</si>
  <si>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</si>
  <si>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</si>
  <si>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</si>
  <si>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</si>
  <si>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</si>
  <si>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</si>
  <si>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</si>
  <si>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</si>
  <si>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</si>
  <si>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</si>
  <si>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</si>
  <si>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</si>
  <si>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</si>
  <si>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</si>
  <si>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</si>
  <si>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</si>
  <si>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</si>
  <si>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</si>
  <si>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</si>
  <si>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</si>
  <si>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</si>
  <si>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</si>
  <si>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</si>
  <si>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</si>
  <si>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</si>
  <si>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</si>
  <si>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</si>
  <si>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</si>
  <si>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</si>
  <si>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</si>
  <si>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</si>
  <si>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</si>
  <si>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</si>
  <si>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</si>
  <si>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</si>
  <si>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</si>
  <si>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</si>
  <si>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</si>
  <si>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</si>
  <si>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</si>
  <si>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</si>
  <si>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</si>
  <si>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</si>
  <si>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</si>
  <si>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</si>
  <si>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</si>
  <si>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</si>
  <si>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</si>
  <si>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</si>
  <si>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</si>
  <si>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</si>
  <si>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</si>
  <si>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</si>
  <si>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</si>
  <si>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</si>
  <si>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</si>
  <si>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</si>
  <si>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</si>
  <si>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</si>
  <si>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</si>
  <si>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</si>
  <si>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</si>
  <si>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</si>
  <si>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</si>
  <si>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</si>
  <si>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</si>
  <si>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</si>
  <si>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</si>
  <si>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</si>
  <si>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</si>
  <si>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</si>
  <si>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</si>
  <si>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</si>
  <si>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</si>
  <si>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</si>
  <si>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</si>
  <si>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</si>
  <si>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</si>
  <si>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</si>
  <si>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</si>
  <si>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</si>
  <si>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</si>
  <si>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</si>
  <si>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</si>
  <si>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</si>
  <si>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</si>
  <si>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</si>
  <si>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</si>
  <si>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</si>
  <si>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</si>
  <si>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</si>
  <si>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</si>
  <si>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</si>
  <si>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</si>
  <si>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</si>
  <si>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</si>
  <si>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</si>
  <si>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</si>
  <si>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</si>
  <si>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</si>
  <si>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</si>
  <si>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</si>
  <si>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</si>
  <si>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</si>
  <si>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</si>
  <si>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</si>
  <si>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</si>
  <si>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</si>
  <si>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</si>
  <si>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</si>
  <si>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</si>
  <si>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</si>
  <si>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</si>
  <si>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</si>
  <si>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</si>
  <si>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</si>
  <si>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</si>
  <si>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</si>
  <si>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</si>
  <si>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</si>
  <si>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</si>
  <si>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</si>
  <si>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</si>
  <si>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</si>
  <si>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</si>
  <si>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</si>
  <si>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</si>
  <si>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</si>
  <si>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</si>
  <si>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</si>
  <si>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</si>
  <si>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</si>
  <si>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</si>
  <si>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</si>
  <si>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</si>
  <si>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</si>
  <si>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</si>
  <si>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</si>
  <si>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</si>
  <si>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</si>
  <si>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</si>
  <si>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</si>
  <si>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</si>
  <si>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</si>
  <si>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</si>
  <si>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</si>
  <si>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</si>
  <si>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</si>
  <si>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</si>
  <si>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</si>
  <si>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</si>
  <si>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</si>
  <si>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</si>
  <si>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</si>
  <si>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</si>
  <si>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</si>
  <si>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</si>
  <si>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</si>
  <si>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</si>
  <si>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</si>
  <si>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</si>
  <si>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</si>
  <si>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</si>
  <si>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</si>
  <si>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</si>
  <si>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</si>
  <si>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</si>
  <si>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</si>
  <si>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</si>
  <si>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</si>
  <si>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</si>
  <si>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</si>
  <si>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</si>
  <si>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</si>
  <si>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</si>
  <si>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</si>
  <si>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</si>
  <si>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</si>
  <si>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</si>
  <si>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</si>
  <si>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</si>
  <si>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</si>
  <si>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</si>
  <si>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</si>
  <si>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</si>
  <si>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</si>
  <si>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</si>
  <si>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</si>
  <si>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</si>
  <si>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</si>
  <si>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</si>
  <si>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</si>
  <si>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</si>
  <si>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</si>
  <si>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</si>
  <si>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</si>
  <si>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</si>
  <si>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</si>
  <si>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</si>
  <si>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</si>
  <si>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</si>
  <si>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</si>
  <si>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</si>
  <si>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</si>
  <si>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</si>
  <si>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</si>
  <si>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</si>
  <si>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</si>
  <si>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</si>
  <si>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</si>
  <si>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</si>
  <si>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</si>
  <si>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</si>
  <si>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</si>
  <si>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</si>
  <si>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</si>
  <si>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</si>
  <si>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</si>
  <si>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</si>
  <si>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</si>
  <si>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</si>
  <si>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</si>
  <si>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</si>
  <si>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</si>
  <si>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</si>
  <si>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</si>
  <si>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</si>
  <si>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</si>
  <si>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</si>
  <si>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</si>
  <si>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</si>
  <si>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</si>
  <si>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</si>
  <si>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</si>
  <si>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</si>
  <si>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</si>
  <si>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</si>
  <si>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</si>
  <si>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</si>
  <si>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</si>
  <si>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</si>
  <si>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</si>
  <si>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</si>
  <si>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</si>
  <si>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</si>
  <si>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</si>
  <si>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</si>
  <si>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</si>
  <si>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</si>
  <si>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</si>
  <si>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</si>
  <si>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</si>
  <si>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</si>
  <si>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</si>
  <si>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</si>
  <si>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</si>
  <si>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</si>
  <si>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</si>
  <si>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</si>
  <si>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</si>
  <si>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</si>
  <si>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</si>
  <si>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</si>
  <si>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</si>
  <si>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</si>
  <si>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</si>
  <si>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</si>
  <si>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</si>
  <si>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</si>
  <si>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</si>
  <si>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</si>
  <si>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</si>
  <si>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</si>
  <si>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</si>
  <si>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</si>
  <si>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</si>
  <si>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</si>
  <si>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</si>
  <si>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</si>
  <si>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</si>
  <si>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</si>
  <si>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</si>
  <si>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</si>
  <si>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</si>
  <si>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</si>
  <si>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</si>
  <si>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</si>
  <si>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</si>
  <si>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</si>
  <si>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</si>
  <si>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</si>
  <si>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</si>
  <si>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</si>
  <si>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</si>
  <si>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</si>
  <si>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</si>
  <si>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</si>
  <si>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</si>
  <si>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</si>
  <si>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</si>
  <si>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</si>
  <si>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</si>
  <si>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</si>
  <si>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</si>
  <si>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</si>
  <si>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</si>
  <si>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</si>
  <si>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</si>
  <si>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</si>
  <si>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</si>
  <si>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</si>
  <si>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</si>
  <si>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</si>
  <si>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</si>
  <si>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</si>
  <si>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</si>
  <si>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</si>
  <si>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</si>
  <si>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</si>
  <si>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</si>
  <si>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</si>
  <si>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</si>
  <si>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</si>
  <si>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</si>
  <si>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</si>
  <si>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</si>
  <si>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</si>
  <si>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</si>
  <si>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</si>
  <si>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</si>
  <si>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</si>
  <si>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</si>
  <si>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</si>
  <si>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</si>
  <si>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</si>
  <si>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</si>
  <si>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</si>
  <si>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</si>
  <si>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</si>
  <si>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</si>
  <si>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</si>
  <si>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</si>
  <si>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</si>
  <si>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</si>
  <si>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</si>
  <si>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</si>
  <si>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</si>
  <si>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</si>
  <si>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</si>
  <si>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</si>
  <si>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</si>
  <si>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</si>
  <si>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</si>
  <si>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</si>
  <si>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</si>
  <si>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</si>
  <si>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</si>
  <si>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</si>
  <si>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</si>
  <si>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</si>
  <si>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</si>
  <si>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</si>
  <si>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</si>
  <si>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</si>
  <si>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</si>
  <si>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</si>
  <si>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</si>
  <si>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</si>
  <si>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</si>
  <si>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</si>
  <si>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</si>
  <si>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</si>
  <si>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</si>
  <si>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</si>
  <si>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</si>
  <si>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</si>
  <si>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</si>
  <si>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</si>
  <si>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</si>
  <si>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</si>
  <si>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</si>
  <si>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</si>
  <si>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</si>
  <si>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</si>
  <si>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</si>
  <si>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</si>
  <si>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</si>
  <si>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</si>
  <si>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</si>
  <si>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</si>
  <si>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</si>
  <si>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</si>
  <si>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</si>
  <si>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</si>
  <si>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</si>
  <si>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</si>
  <si>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</si>
  <si>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</si>
  <si>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</si>
  <si>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</si>
  <si>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</si>
  <si>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</si>
  <si>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</si>
  <si>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</si>
  <si>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</si>
  <si>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</si>
  <si>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</si>
  <si>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</si>
  <si>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</si>
  <si>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</si>
  <si>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</si>
  <si>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</si>
  <si>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</si>
  <si>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</si>
  <si>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</si>
  <si>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</si>
  <si>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</si>
  <si>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</si>
  <si>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</si>
  <si>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</si>
  <si>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</si>
  <si>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</si>
  <si>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</si>
  <si>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</si>
  <si>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</si>
  <si>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</si>
  <si>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</si>
  <si>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</si>
  <si>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</si>
  <si>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</si>
  <si>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</si>
  <si>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</si>
  <si>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</si>
  <si>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</si>
  <si>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</si>
  <si>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</si>
  <si>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</si>
  <si>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</si>
  <si>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</si>
  <si>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</si>
  <si>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</si>
  <si>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</si>
  <si>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</si>
  <si>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</si>
  <si>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</si>
  <si>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</si>
  <si>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</si>
  <si>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</si>
  <si>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</si>
  <si>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</si>
  <si>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</si>
  <si>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</si>
  <si>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</si>
  <si>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</si>
  <si>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</si>
  <si>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</si>
  <si>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</si>
  <si>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</si>
  <si>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</si>
  <si>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</si>
  <si>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</si>
  <si>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</si>
  <si>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</si>
  <si>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</si>
  <si>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</si>
  <si>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</si>
  <si>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</si>
  <si>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</si>
  <si>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</si>
  <si>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</si>
  <si>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</si>
  <si>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</si>
  <si>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</si>
  <si>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</si>
  <si>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</si>
  <si>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</si>
  <si>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</si>
  <si>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</si>
  <si>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</si>
  <si>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</si>
  <si>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</si>
  <si>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</si>
  <si>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</si>
  <si>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</si>
  <si>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</si>
  <si>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</si>
  <si>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</si>
  <si>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</si>
  <si>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</si>
  <si>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</si>
  <si>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</si>
  <si>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</si>
  <si>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</si>
  <si>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</si>
  <si>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</si>
  <si>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</si>
  <si>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</si>
  <si>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</si>
  <si>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</si>
  <si>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</si>
  <si>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</si>
  <si>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</si>
  <si>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</si>
  <si>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</si>
  <si>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</si>
  <si>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</si>
  <si>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</si>
  <si>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</si>
  <si>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</si>
  <si>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</si>
  <si>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</si>
  <si>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</si>
  <si>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</si>
  <si>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</si>
  <si>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</si>
  <si>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</si>
  <si>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</si>
  <si>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</si>
  <si>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</si>
  <si>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</si>
  <si>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</si>
  <si>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</si>
  <si>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</si>
  <si>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</si>
  <si>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</si>
  <si>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</si>
  <si>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</si>
  <si>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</si>
  <si>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</si>
  <si>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</si>
  <si>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</si>
  <si>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</si>
  <si>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</si>
  <si>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</si>
  <si>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</si>
  <si>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</si>
  <si>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</si>
  <si>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</si>
  <si>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</si>
  <si>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</si>
  <si>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</si>
  <si>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</si>
  <si>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</si>
  <si>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</si>
  <si>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</si>
  <si>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</si>
  <si>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</si>
  <si>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</si>
  <si>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</si>
  <si>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</si>
  <si>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</si>
  <si>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</si>
  <si>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</si>
  <si>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</si>
  <si>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</si>
  <si>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</si>
  <si>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</si>
  <si>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</si>
  <si>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</si>
  <si>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</si>
  <si>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</si>
  <si>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</si>
  <si>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</si>
  <si>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</si>
  <si>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</si>
  <si>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</si>
  <si>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</si>
  <si>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</si>
  <si>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</si>
  <si>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</si>
  <si>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</si>
  <si>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</si>
  <si>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</si>
  <si>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</si>
  <si>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</si>
  <si>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</si>
  <si>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</si>
  <si>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</si>
  <si>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</si>
  <si>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</si>
  <si>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</si>
  <si>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</si>
  <si>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</si>
  <si>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</si>
  <si>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</si>
  <si>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</si>
  <si>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</si>
  <si>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</si>
  <si>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</si>
  <si>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</si>
  <si>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</si>
  <si>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</si>
  <si>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</si>
  <si>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</si>
  <si>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</si>
  <si>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</si>
  <si>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</si>
  <si>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</si>
  <si>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</si>
  <si>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</si>
  <si>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</si>
  <si>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</si>
  <si>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</si>
  <si>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</si>
  <si>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</si>
  <si>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</si>
  <si>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</si>
  <si>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</si>
  <si>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</si>
  <si>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</si>
  <si>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</si>
  <si>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</si>
  <si>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</si>
  <si>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</si>
  <si>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</si>
  <si>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</si>
  <si>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</si>
  <si>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</si>
  <si>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</si>
  <si>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</si>
  <si>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</si>
  <si>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</si>
  <si>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</si>
  <si>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</si>
  <si>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</si>
  <si>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</si>
  <si>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</si>
  <si>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</si>
  <si>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</si>
  <si>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</si>
  <si>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</si>
  <si>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</si>
  <si>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</si>
  <si>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</si>
  <si>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</si>
  <si>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</si>
  <si>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</si>
  <si>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</si>
  <si>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</si>
  <si>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</si>
  <si>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</si>
  <si>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</si>
  <si>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</si>
  <si>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</si>
  <si>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</si>
  <si>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</si>
  <si>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</si>
  <si>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</si>
  <si>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</si>
  <si>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</si>
  <si>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</si>
  <si>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</si>
  <si>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</si>
  <si>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</si>
  <si>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</si>
  <si>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</si>
  <si>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</si>
  <si>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</si>
  <si>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</si>
  <si>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</si>
  <si>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</si>
  <si>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</si>
  <si>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</si>
  <si>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</si>
  <si>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</si>
  <si>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</si>
  <si>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</si>
  <si>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</si>
  <si>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</si>
  <si>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</si>
  <si>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</si>
  <si>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</si>
  <si>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</si>
  <si>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</si>
  <si>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</si>
  <si>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</si>
  <si>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</si>
  <si>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</si>
  <si>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</si>
  <si>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</si>
  <si>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</si>
  <si>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</si>
  <si>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</si>
  <si>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</si>
  <si>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</si>
  <si>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</si>
  <si>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</si>
  <si>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</si>
  <si>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</si>
  <si>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</si>
  <si>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</si>
  <si>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</si>
  <si>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</si>
  <si>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</si>
  <si>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</si>
  <si>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</si>
  <si>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</si>
  <si>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</si>
  <si>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</si>
  <si>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</si>
  <si>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</si>
  <si>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</si>
  <si>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</si>
  <si>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</si>
  <si>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</si>
  <si>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</si>
  <si>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</si>
  <si>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</si>
  <si>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</si>
  <si>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</si>
  <si>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</si>
  <si>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</si>
  <si>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</si>
  <si>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</si>
  <si>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</si>
  <si>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</si>
  <si>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</si>
  <si>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</si>
  <si>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</si>
  <si>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</si>
  <si>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</si>
  <si>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</si>
  <si>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</si>
  <si>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</si>
  <si>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</si>
  <si>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</si>
  <si>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</si>
  <si>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</si>
  <si>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</si>
  <si>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</si>
  <si>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</si>
  <si>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</si>
  <si>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</si>
  <si>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</si>
  <si>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</si>
  <si>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</si>
  <si>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</si>
  <si>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</si>
  <si>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</si>
  <si>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</si>
  <si>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</si>
  <si>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</si>
  <si>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</si>
  <si>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</si>
  <si>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</si>
  <si>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</si>
  <si>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</si>
  <si>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</si>
  <si>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</si>
  <si>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</si>
  <si>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</si>
  <si>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</si>
  <si>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</si>
  <si>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</si>
  <si>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</si>
  <si>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</si>
  <si>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</si>
  <si>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</si>
  <si>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</si>
  <si>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</si>
  <si>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</si>
  <si>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</si>
  <si>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</si>
  <si>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</si>
  <si>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</si>
  <si>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</si>
  <si>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</si>
  <si>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</si>
  <si>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</si>
  <si>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</si>
  <si>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</si>
  <si>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</si>
  <si>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</si>
  <si>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</si>
  <si>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</si>
  <si>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</si>
  <si>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</si>
  <si>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</si>
  <si>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</si>
  <si>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</si>
  <si>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</si>
  <si>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</si>
  <si>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</si>
  <si>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</si>
  <si>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</si>
  <si>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</si>
  <si>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</si>
  <si>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</si>
  <si>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</si>
  <si>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</si>
  <si>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</si>
  <si>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</si>
  <si>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</si>
  <si>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</si>
  <si>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</si>
  <si>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</si>
  <si>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</si>
  <si>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</si>
  <si>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</si>
  <si>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</si>
  <si>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</si>
  <si>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</si>
  <si>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</si>
  <si>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</si>
  <si>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</si>
  <si>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</si>
  <si>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</si>
  <si>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</si>
  <si>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</si>
  <si>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</si>
  <si>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</si>
  <si>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</si>
  <si>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</si>
  <si>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</si>
  <si>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</si>
  <si>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</si>
  <si>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</si>
  <si>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</si>
  <si>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</si>
  <si>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</si>
  <si>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</si>
  <si>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</si>
  <si>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</si>
  <si>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</si>
  <si>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</si>
  <si>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</si>
  <si>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</si>
  <si>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</si>
  <si>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</si>
  <si>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</si>
  <si>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</si>
  <si>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</si>
  <si>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</si>
  <si>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</si>
  <si>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</si>
  <si>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</si>
  <si>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</si>
  <si>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</si>
  <si>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</si>
  <si>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</si>
  <si>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</si>
  <si>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</si>
  <si>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</si>
  <si>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</si>
  <si>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</si>
  <si>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</si>
  <si>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</si>
  <si>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</si>
  <si>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</si>
  <si>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</si>
  <si>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</si>
  <si>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</si>
  <si>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</si>
  <si>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</si>
  <si>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</si>
  <si>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</si>
  <si>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</si>
  <si>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</si>
  <si>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</si>
  <si>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</si>
  <si>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</si>
  <si>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</si>
  <si>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</si>
  <si>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</si>
  <si>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</si>
  <si>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</si>
  <si>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</si>
  <si>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</si>
  <si>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</si>
  <si>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</si>
  <si>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</si>
  <si>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</si>
  <si>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</si>
  <si>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</si>
  <si>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</si>
  <si>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</si>
  <si>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</si>
  <si>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</si>
  <si>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</si>
  <si>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</si>
  <si>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</si>
  <si>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</si>
  <si>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</si>
  <si>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</si>
  <si>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</si>
  <si>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</si>
  <si>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</si>
  <si>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</si>
  <si>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</si>
  <si>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</si>
  <si>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</si>
  <si>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</si>
  <si>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</si>
  <si>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</si>
  <si>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</si>
  <si>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</si>
  <si>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</si>
  <si>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</si>
  <si>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</si>
  <si>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</si>
  <si>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</si>
  <si>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</si>
  <si>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</si>
  <si>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</si>
  <si>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</si>
  <si>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</si>
  <si>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</si>
  <si>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</si>
  <si>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</si>
  <si>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</si>
  <si>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</si>
  <si>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</si>
  <si>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</si>
  <si>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</si>
  <si>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</si>
  <si>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</si>
  <si>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</si>
  <si>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</si>
  <si>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</si>
  <si>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</si>
  <si>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</si>
  <si>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</si>
  <si>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</si>
  <si>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</si>
  <si>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</si>
  <si>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</si>
  <si>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</si>
  <si>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</si>
  <si>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</si>
  <si>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</si>
  <si>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</si>
  <si>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</si>
  <si>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</si>
  <si>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</si>
  <si>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</si>
  <si>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</si>
  <si>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</si>
  <si>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</si>
  <si>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</si>
  <si>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</si>
  <si>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</si>
  <si>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</si>
  <si>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</si>
  <si>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</si>
  <si>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</si>
  <si>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</si>
  <si>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</si>
  <si>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</si>
  <si>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</si>
  <si>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</si>
  <si>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</si>
  <si>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</si>
  <si>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</si>
  <si>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</si>
  <si>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</si>
  <si>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</si>
  <si>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</si>
  <si>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</si>
  <si>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</si>
  <si>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</si>
  <si>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</si>
  <si>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</si>
  <si>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</si>
  <si>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</si>
  <si>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</si>
  <si>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</si>
  <si>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</si>
  <si>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</si>
  <si>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</si>
  <si>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</si>
  <si>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</si>
  <si>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</si>
  <si>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</si>
  <si>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</si>
  <si>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</si>
  <si>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</si>
  <si>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</si>
  <si>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</si>
  <si>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</si>
  <si>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</si>
  <si>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</si>
  <si>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</si>
  <si>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</si>
  <si>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</si>
  <si>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</si>
  <si>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</si>
  <si>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</si>
  <si>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</si>
  <si>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</si>
  <si>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</si>
  <si>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</si>
  <si>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</si>
  <si>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</si>
  <si>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</si>
  <si>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</si>
  <si>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</si>
  <si>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</si>
  <si>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</si>
  <si>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</si>
  <si>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</si>
  <si>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</si>
  <si>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</si>
  <si>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</si>
  <si>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</si>
  <si>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</si>
  <si>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</si>
  <si>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</si>
  <si>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</si>
  <si>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</si>
  <si>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</si>
  <si>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</si>
  <si>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</si>
  <si>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</si>
  <si>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</si>
  <si>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</si>
  <si>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</si>
  <si>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</si>
  <si>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</si>
  <si>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</si>
  <si>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</si>
  <si>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</si>
  <si>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</si>
  <si>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</si>
  <si>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</si>
  <si>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</si>
  <si>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</si>
  <si>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</si>
  <si>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</si>
  <si>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</si>
  <si>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</si>
  <si>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</si>
  <si>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</si>
  <si>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</si>
  <si>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</si>
  <si>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</si>
  <si>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</si>
  <si>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</si>
  <si>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</si>
  <si>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</si>
  <si>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</si>
  <si>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</si>
  <si>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</si>
  <si>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</si>
  <si>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</si>
  <si>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</si>
  <si>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</si>
  <si>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</si>
  <si>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</si>
  <si>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</si>
  <si>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</si>
  <si>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</si>
  <si>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</si>
  <si>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</si>
  <si>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</si>
  <si>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</si>
  <si>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</si>
  <si>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</si>
  <si>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</si>
  <si>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</si>
  <si>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</si>
  <si>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</si>
  <si>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</si>
  <si>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</si>
  <si>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</si>
  <si>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</si>
  <si>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</si>
  <si>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</si>
  <si>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</si>
  <si>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</si>
  <si>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</si>
  <si>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</si>
  <si>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</si>
  <si>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</si>
  <si>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</si>
  <si>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</si>
  <si>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</si>
  <si>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</si>
  <si>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</si>
  <si>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</si>
  <si>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</si>
  <si>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</si>
  <si>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</si>
  <si>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</si>
  <si>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</si>
  <si>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</si>
  <si>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</si>
  <si>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</si>
  <si>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</si>
  <si>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</si>
  <si>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</si>
  <si>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</si>
  <si>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</si>
  <si>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</si>
  <si>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</si>
  <si>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</si>
  <si>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</si>
  <si>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</si>
  <si>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</si>
  <si>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</si>
  <si>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</si>
  <si>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</si>
  <si>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</si>
  <si>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</si>
  <si>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</si>
  <si>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</si>
  <si>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</si>
  <si>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</si>
  <si>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</si>
  <si>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</si>
  <si>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</si>
  <si>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</si>
  <si>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</si>
  <si>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</si>
  <si>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</si>
  <si>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</si>
  <si>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</si>
  <si>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</si>
  <si>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</si>
  <si>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</si>
  <si>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</si>
  <si>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</si>
  <si>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</si>
  <si>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</si>
  <si>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</si>
  <si>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</si>
  <si>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</si>
  <si>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</si>
  <si>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</si>
  <si>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</si>
  <si>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</si>
  <si>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</si>
  <si>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</si>
  <si>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</si>
  <si>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</si>
  <si>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</si>
  <si>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</si>
  <si>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</si>
  <si>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</si>
  <si>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</si>
  <si>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</si>
  <si>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</si>
  <si>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</si>
  <si>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</si>
  <si>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</si>
  <si>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</si>
  <si>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</si>
  <si>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</si>
  <si>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</si>
  <si>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</si>
  <si>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</si>
  <si>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</si>
  <si>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</si>
  <si>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</si>
  <si>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</si>
  <si>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</si>
  <si>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</si>
  <si>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</si>
  <si>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</si>
  <si>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</si>
  <si>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</si>
  <si>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</si>
  <si>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</si>
  <si>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</si>
  <si>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</si>
  <si>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</si>
  <si>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</si>
  <si>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</si>
  <si>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</si>
  <si>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</si>
  <si>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</si>
  <si>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</si>
  <si>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</si>
  <si>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</si>
  <si>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</si>
  <si>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</si>
  <si>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</si>
  <si>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</si>
  <si>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</si>
  <si>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</si>
  <si>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</si>
  <si>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</si>
  <si>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</si>
  <si>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</si>
  <si>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</si>
  <si>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</si>
  <si>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</si>
  <si>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</si>
  <si>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</si>
  <si>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</si>
  <si>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</si>
  <si>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</si>
  <si>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</si>
  <si>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</si>
  <si>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</si>
  <si>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</si>
  <si>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</si>
  <si>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</si>
  <si>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</si>
  <si>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</si>
  <si>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</si>
  <si>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</si>
  <si>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</si>
  <si>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</si>
  <si>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</si>
  <si>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</si>
  <si>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</si>
  <si>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</si>
  <si>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</si>
  <si>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</si>
  <si>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</si>
  <si>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</si>
  <si>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</si>
  <si>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</si>
  <si>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</si>
  <si>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</si>
  <si>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</si>
  <si>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</si>
  <si>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</si>
  <si>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</si>
  <si>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</si>
  <si>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</si>
  <si>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</si>
  <si>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</si>
  <si>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</si>
  <si>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</si>
  <si>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</si>
  <si>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</si>
  <si>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</si>
  <si>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</si>
  <si>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</si>
  <si>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</si>
  <si>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</si>
  <si>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</si>
  <si>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</si>
  <si>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</si>
  <si>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</si>
  <si>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</si>
  <si>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</si>
  <si>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</si>
  <si>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</si>
  <si>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</si>
  <si>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</si>
  <si>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</si>
  <si>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</si>
  <si>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</si>
  <si>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</si>
  <si>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</si>
  <si>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</si>
  <si>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</si>
  <si>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</si>
  <si>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</si>
  <si>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</si>
  <si>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</si>
  <si>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</si>
  <si>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</si>
  <si>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</si>
  <si>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</si>
  <si>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</si>
  <si>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</si>
  <si>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</si>
  <si>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</si>
  <si>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</si>
  <si>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</si>
  <si>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</si>
  <si>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</si>
  <si>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</si>
  <si>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</si>
  <si>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</si>
  <si>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</si>
  <si>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</si>
  <si>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</si>
  <si>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</si>
  <si>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</si>
  <si>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</si>
  <si>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</si>
  <si>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</si>
  <si>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</si>
  <si>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</si>
  <si>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</si>
  <si>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</si>
  <si>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</si>
  <si>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</si>
  <si>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</si>
  <si>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</si>
  <si>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</si>
  <si>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</si>
  <si>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</si>
  <si>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</si>
  <si>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</si>
  <si>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</si>
  <si>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</si>
  <si>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</si>
  <si>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</si>
  <si>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</si>
  <si>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</si>
  <si>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</si>
  <si>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</si>
  <si>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</si>
  <si>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</si>
  <si>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</si>
  <si>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</si>
  <si>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</si>
  <si>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</si>
  <si>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</si>
  <si>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</si>
  <si>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</si>
  <si>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</si>
  <si>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</si>
  <si>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</si>
  <si>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</si>
  <si>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</si>
  <si>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</si>
  <si>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</si>
  <si>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</si>
  <si>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</si>
  <si>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</si>
  <si>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</si>
  <si>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</si>
  <si>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</si>
  <si>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</si>
  <si>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</si>
  <si>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</si>
  <si>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</si>
  <si>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</si>
  <si>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</si>
  <si>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</si>
  <si>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</si>
  <si>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</si>
  <si>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</si>
  <si>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</si>
  <si>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</si>
  <si>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</si>
  <si>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</si>
  <si>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</si>
  <si>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</si>
  <si>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</si>
  <si>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</si>
  <si>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</si>
  <si>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</si>
  <si>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</si>
  <si>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</si>
  <si>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</si>
  <si>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</si>
  <si>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</si>
  <si>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</si>
  <si>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</si>
  <si>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</si>
  <si>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</si>
  <si>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</si>
  <si>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</si>
  <si>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</si>
  <si>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</si>
  <si>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</si>
  <si>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</si>
  <si>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</si>
  <si>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</si>
  <si>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</si>
  <si>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</si>
  <si>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</si>
  <si>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</si>
  <si>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</si>
  <si>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</si>
  <si>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</si>
  <si>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</si>
  <si>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</si>
  <si>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</si>
  <si>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</si>
  <si>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</si>
  <si>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</si>
  <si>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</si>
  <si>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</si>
  <si>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</si>
  <si>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</si>
  <si>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</si>
  <si>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</si>
  <si>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</si>
  <si>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</si>
  <si>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</si>
  <si>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</si>
  <si>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</si>
  <si>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</si>
  <si>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</si>
  <si>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</si>
  <si>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</si>
  <si>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</si>
  <si>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</si>
  <si>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</si>
  <si>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</si>
  <si>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</si>
  <si>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</si>
  <si>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</si>
  <si>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</si>
  <si>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</si>
  <si>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</si>
  <si>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</si>
  <si>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</si>
  <si>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</si>
  <si>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</si>
  <si>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</si>
  <si>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</si>
  <si>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</si>
  <si>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</si>
  <si>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</si>
  <si>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</si>
  <si>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</si>
  <si>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</si>
  <si>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</si>
  <si>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</si>
  <si>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</si>
  <si>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</si>
  <si>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</si>
  <si>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</si>
  <si>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</si>
  <si>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</si>
  <si>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</si>
  <si>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</si>
  <si>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</si>
  <si>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</si>
  <si>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</si>
  <si>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</si>
  <si>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</si>
  <si>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</si>
  <si>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</si>
  <si>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</si>
  <si>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</si>
  <si>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</si>
  <si>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</si>
  <si>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</si>
  <si>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</si>
  <si>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</si>
  <si>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</si>
  <si>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</si>
  <si>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</si>
  <si>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</si>
  <si>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</si>
  <si>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</si>
  <si>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</si>
  <si>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</si>
  <si>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</si>
  <si>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</si>
  <si>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</si>
  <si>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</si>
  <si>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</si>
  <si>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</si>
  <si>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</si>
  <si>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</si>
  <si>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</si>
  <si>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</si>
  <si>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</si>
  <si>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</si>
  <si>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</si>
  <si>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</si>
  <si>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</si>
  <si>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</si>
  <si>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</si>
  <si>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</si>
  <si>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</si>
  <si>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</si>
  <si>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</si>
  <si>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</si>
  <si>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</si>
  <si>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</si>
  <si>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</si>
  <si>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</si>
  <si>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</si>
  <si>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</si>
  <si>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</si>
  <si>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</si>
  <si>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</si>
  <si>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</si>
  <si>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</si>
  <si>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</si>
  <si>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</si>
  <si>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</si>
  <si>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</si>
  <si>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</si>
  <si>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</si>
  <si>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</si>
  <si>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</si>
  <si>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</si>
  <si>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</si>
  <si>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</si>
  <si>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</si>
  <si>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</si>
  <si>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</si>
  <si>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</si>
  <si>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</si>
  <si>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</si>
  <si>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</si>
  <si>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</si>
  <si>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</si>
  <si>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</si>
  <si>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</si>
  <si>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</si>
  <si>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</si>
  <si>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</si>
  <si>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</si>
  <si>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</si>
  <si>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</si>
  <si>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</si>
  <si>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</si>
  <si>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</si>
  <si>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</si>
  <si>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</si>
  <si>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</si>
  <si>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</si>
  <si>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</si>
  <si>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</si>
  <si>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</si>
  <si>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</si>
  <si>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</si>
  <si>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</si>
  <si>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</si>
  <si>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</si>
  <si>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</si>
  <si>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</si>
  <si>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</si>
  <si>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</si>
  <si>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</si>
  <si>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</si>
  <si>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</si>
  <si>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</si>
  <si>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</si>
  <si>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</si>
  <si>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</si>
  <si>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</si>
  <si>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</si>
  <si>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</si>
  <si>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</si>
  <si>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</si>
  <si>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</si>
  <si>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</si>
  <si>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</si>
  <si>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</si>
  <si>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</si>
  <si>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</si>
  <si>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</si>
  <si>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</si>
  <si>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</si>
  <si>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</si>
  <si>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</si>
  <si>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</si>
  <si>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</si>
  <si>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</si>
  <si>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</si>
  <si>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</si>
  <si>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</si>
  <si>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</si>
  <si>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</si>
  <si>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</si>
  <si>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</si>
  <si>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</si>
  <si>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</si>
  <si>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</si>
  <si>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</si>
  <si>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</si>
  <si>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</si>
  <si>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</si>
  <si>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</si>
  <si>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</si>
  <si>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</si>
  <si>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</si>
  <si>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</si>
  <si>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</si>
  <si>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</si>
  <si>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</si>
  <si>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</si>
  <si>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</si>
  <si>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</si>
  <si>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</si>
  <si>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</si>
  <si>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</si>
  <si>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</si>
  <si>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</si>
  <si>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</si>
  <si>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</si>
  <si>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</si>
  <si>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</si>
  <si>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</si>
  <si>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</si>
  <si>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</si>
  <si>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</si>
  <si>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</si>
  <si>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</si>
  <si>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</si>
  <si>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</si>
  <si>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</si>
  <si>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</si>
  <si>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</si>
  <si>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</si>
  <si>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</si>
  <si>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</si>
  <si>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</si>
  <si>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</si>
  <si>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</si>
  <si>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</si>
  <si>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</si>
  <si>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</si>
  <si>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</si>
  <si>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</si>
  <si>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</si>
  <si>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</si>
  <si>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</si>
  <si>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</si>
  <si>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</si>
  <si>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</si>
  <si>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</si>
  <si>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</si>
  <si>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</si>
  <si>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</si>
  <si>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</si>
  <si>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</si>
  <si>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</si>
  <si>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</si>
  <si>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</si>
  <si>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</si>
  <si>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</si>
  <si>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</si>
  <si>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</si>
  <si>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</si>
  <si>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</si>
  <si>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</si>
  <si>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</si>
  <si>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</si>
  <si>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</si>
  <si>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</si>
  <si>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</si>
  <si>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</si>
  <si>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</si>
  <si>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</si>
  <si>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</si>
  <si>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</si>
  <si>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</si>
  <si>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</si>
  <si>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</si>
  <si>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</si>
  <si>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</si>
  <si>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</si>
  <si>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</si>
  <si>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</si>
  <si>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</si>
  <si>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</si>
  <si>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</si>
  <si>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</si>
  <si>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</si>
  <si>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</si>
  <si>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</si>
  <si>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</si>
  <si>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</si>
  <si>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</si>
  <si>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</si>
  <si>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</si>
  <si>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</si>
  <si>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</si>
  <si>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</si>
  <si>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</si>
  <si>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</si>
  <si>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</si>
  <si>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</si>
  <si>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</si>
  <si>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</si>
  <si>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</si>
  <si>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</si>
  <si>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</si>
  <si>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</si>
  <si>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</si>
  <si>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</si>
  <si>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</si>
  <si>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</si>
  <si>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</si>
  <si>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</si>
  <si>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</si>
  <si>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</si>
  <si>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</si>
  <si>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</si>
  <si>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</si>
  <si>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</si>
  <si>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</si>
  <si>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</si>
  <si>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</si>
  <si>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</si>
  <si>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</si>
  <si>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</si>
  <si>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</si>
  <si>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</si>
  <si>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</si>
  <si>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</si>
  <si>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</si>
  <si>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</si>
  <si>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</si>
  <si>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</si>
  <si>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</si>
  <si>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</si>
  <si>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</si>
  <si>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</si>
  <si>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</si>
  <si>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</si>
  <si>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</si>
  <si>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</si>
  <si>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</si>
  <si>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</si>
  <si>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</si>
  <si>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</si>
  <si>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</si>
  <si>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</si>
  <si>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</si>
  <si>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</si>
  <si>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</si>
  <si>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</si>
  <si>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</si>
  <si>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</si>
  <si>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</si>
  <si>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</si>
  <si>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</si>
  <si>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</si>
  <si>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</si>
  <si>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</si>
  <si>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</si>
  <si>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</si>
  <si>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</si>
  <si>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</si>
  <si>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</si>
  <si>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</si>
  <si>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</si>
  <si>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</si>
  <si>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</si>
  <si>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</si>
  <si>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</si>
  <si>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</si>
  <si>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</si>
  <si>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</si>
  <si>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</si>
  <si>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</si>
  <si>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</si>
  <si>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</si>
  <si>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</si>
  <si>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</si>
  <si>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</si>
  <si>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</si>
  <si>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</si>
  <si>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</si>
  <si>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</si>
  <si>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</si>
  <si>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</si>
  <si>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</si>
  <si>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</si>
  <si>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</si>
  <si>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</si>
  <si>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</si>
  <si>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</si>
  <si>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</si>
  <si>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</si>
  <si>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</si>
  <si>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</si>
  <si>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</si>
  <si>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</si>
  <si>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</si>
  <si>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</si>
  <si>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</si>
  <si>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</si>
  <si>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</si>
  <si>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</si>
  <si>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</si>
  <si>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</si>
  <si>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</si>
  <si>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</si>
  <si>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</si>
  <si>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</si>
  <si>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</si>
  <si>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</si>
  <si>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</si>
  <si>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</si>
  <si>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</si>
  <si>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</si>
  <si>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</si>
  <si>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</si>
  <si>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</si>
  <si>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</si>
  <si>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</si>
  <si>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</si>
  <si>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</si>
  <si>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</si>
  <si>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</si>
  <si>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</si>
  <si>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</si>
  <si>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</si>
  <si>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</si>
  <si>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</si>
  <si>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</si>
  <si>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</si>
  <si>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</si>
  <si>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</si>
  <si>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</si>
  <si>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</si>
  <si>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</si>
  <si>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</si>
  <si>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</si>
  <si>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</si>
  <si>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</si>
  <si>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</si>
  <si>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</si>
  <si>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</si>
  <si>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</si>
  <si>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</si>
  <si>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</si>
  <si>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</si>
  <si>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</si>
  <si>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</si>
  <si>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</si>
  <si>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</si>
  <si>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</si>
  <si>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</si>
  <si>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</si>
  <si>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</si>
  <si>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</si>
  <si>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</si>
  <si>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</si>
  <si>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</si>
  <si>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</si>
  <si>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</si>
  <si>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</si>
  <si>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</si>
  <si>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</si>
  <si>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</si>
  <si>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</si>
  <si>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</si>
  <si>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</si>
  <si>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</si>
  <si>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</si>
  <si>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</si>
  <si>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</si>
  <si>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</si>
  <si>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</si>
  <si>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</si>
  <si>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</si>
  <si>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</si>
  <si>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</si>
  <si>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</si>
  <si>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</si>
  <si>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</si>
  <si>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</si>
  <si>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</si>
  <si>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</si>
  <si>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</si>
  <si>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</si>
  <si>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</si>
  <si>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</si>
  <si>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</si>
  <si>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</si>
  <si>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</si>
  <si>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</si>
  <si>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</si>
  <si>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</si>
  <si>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</si>
  <si>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</si>
  <si>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</si>
  <si>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</si>
  <si>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</si>
  <si>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</si>
  <si>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</si>
  <si>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</si>
  <si>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</si>
  <si>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</si>
  <si>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</si>
  <si>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</si>
  <si>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</si>
  <si>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</si>
  <si>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</si>
  <si>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</si>
  <si>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</si>
  <si>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</si>
  <si>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</si>
  <si>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</si>
  <si>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</si>
  <si>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</si>
  <si>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</si>
  <si>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</si>
  <si>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</si>
  <si>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</si>
  <si>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</si>
  <si>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</si>
  <si>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</si>
  <si>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</si>
  <si>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</si>
  <si>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</si>
  <si>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</si>
  <si>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</si>
  <si>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</si>
  <si>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</si>
  <si>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</si>
  <si>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</si>
  <si>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</si>
  <si>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</si>
  <si>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</si>
  <si>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</si>
  <si>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</si>
  <si>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</si>
  <si>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</si>
  <si>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</si>
  <si>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</si>
  <si>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</si>
  <si>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</si>
  <si>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</si>
  <si>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</si>
  <si>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</si>
  <si>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</si>
  <si>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</si>
  <si>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</si>
  <si>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</si>
  <si>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</si>
  <si>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</si>
  <si>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</si>
  <si>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</si>
  <si>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</si>
  <si>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</si>
  <si>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</si>
  <si>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</si>
  <si>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</si>
  <si>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</si>
  <si>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</si>
  <si>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</si>
  <si>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</si>
  <si>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</si>
  <si>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</si>
  <si>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</si>
  <si>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</si>
  <si>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</si>
  <si>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</si>
  <si>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</si>
  <si>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</si>
  <si>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</si>
  <si>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</si>
  <si>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</si>
  <si>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</si>
  <si>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</si>
  <si>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</si>
  <si>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</si>
  <si>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</si>
  <si>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</si>
  <si>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</si>
  <si>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</si>
  <si>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</si>
  <si>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</si>
  <si>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</si>
  <si>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</si>
  <si>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</si>
  <si>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</si>
  <si>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</si>
  <si>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</si>
  <si>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</si>
  <si>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</si>
  <si>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</si>
  <si>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</si>
  <si>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</si>
  <si>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</si>
  <si>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</si>
  <si>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</si>
  <si>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</si>
  <si>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</si>
  <si>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</si>
  <si>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</si>
  <si>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</si>
  <si>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</si>
  <si>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</si>
  <si>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</si>
  <si>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</si>
  <si>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</si>
  <si>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</si>
  <si>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</si>
  <si>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</si>
  <si>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</si>
  <si>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</si>
  <si>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</si>
  <si>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</si>
  <si>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</si>
  <si>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</si>
  <si>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</si>
  <si>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</si>
  <si>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</si>
  <si>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</si>
  <si>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</si>
  <si>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</si>
  <si>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</si>
  <si>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</si>
  <si>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</si>
  <si>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</si>
  <si>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</si>
  <si>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</si>
  <si>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</si>
  <si>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</si>
  <si>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</si>
  <si>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</si>
  <si>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</si>
  <si>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</si>
  <si>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</si>
  <si>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</si>
  <si>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</si>
  <si>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</si>
  <si>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</si>
  <si>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</si>
  <si>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</si>
  <si>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</si>
  <si>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</si>
  <si>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</si>
  <si>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</si>
  <si>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</si>
  <si>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</si>
  <si>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</si>
  <si>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</si>
  <si>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</si>
  <si>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</si>
  <si>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</si>
  <si>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</si>
  <si>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</si>
  <si>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</si>
  <si>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</si>
  <si>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</si>
  <si>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</si>
  <si>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</si>
  <si>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</si>
  <si>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</si>
  <si>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</si>
  <si>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</si>
  <si>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</si>
  <si>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</si>
  <si>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</si>
  <si>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</si>
  <si>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</si>
  <si>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</si>
  <si>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</si>
  <si>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</si>
  <si>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</si>
  <si>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</si>
  <si>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</si>
  <si>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</si>
  <si>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</si>
  <si>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</si>
  <si>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</si>
  <si>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</si>
  <si>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</si>
  <si>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</si>
  <si>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</si>
  <si>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</si>
  <si>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</si>
  <si>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</si>
  <si>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</si>
  <si>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</si>
  <si>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</si>
  <si>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</si>
  <si>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</si>
  <si>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</si>
  <si>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</si>
  <si>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</si>
  <si>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</si>
  <si>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</si>
  <si>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</si>
  <si>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</si>
  <si>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</si>
  <si>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</si>
  <si>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</si>
  <si>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</si>
  <si>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</si>
  <si>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</si>
  <si>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</si>
  <si>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</si>
  <si>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</si>
  <si>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</si>
  <si>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</si>
  <si>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</si>
  <si>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</si>
  <si>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</si>
  <si>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</si>
  <si>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</si>
  <si>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</si>
  <si>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</si>
  <si>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</si>
  <si>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</si>
  <si>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</si>
  <si>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</si>
  <si>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</si>
  <si>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</si>
  <si>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</si>
  <si>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</si>
  <si>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</si>
  <si>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</si>
  <si>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</si>
  <si>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</si>
  <si>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</si>
  <si>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</si>
  <si>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</si>
  <si>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</si>
  <si>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</si>
  <si>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</si>
  <si>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</si>
  <si>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</si>
  <si>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</si>
  <si>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</si>
  <si>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</si>
  <si>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</si>
  <si>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</si>
  <si>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</si>
  <si>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</si>
  <si>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</si>
  <si>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</si>
  <si>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</si>
  <si>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</si>
  <si>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</si>
  <si>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</si>
  <si>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</si>
  <si>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</si>
  <si>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</si>
  <si>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</si>
  <si>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</si>
  <si>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</si>
  <si>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</si>
  <si>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</si>
  <si>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</si>
  <si>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</si>
  <si>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</si>
  <si>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</si>
  <si>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</si>
  <si>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</si>
  <si>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</si>
  <si>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</si>
  <si>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</si>
  <si>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</si>
  <si>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</si>
  <si>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</si>
  <si>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</si>
  <si>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</si>
  <si>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</si>
  <si>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</si>
  <si>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</si>
  <si>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</si>
  <si>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</si>
  <si>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</si>
  <si>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</si>
  <si>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</si>
  <si>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</si>
  <si>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</si>
  <si>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</si>
  <si>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</si>
  <si>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</si>
  <si>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</si>
  <si>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</si>
  <si>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</si>
  <si>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</si>
  <si>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</si>
  <si>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</si>
  <si>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</si>
  <si>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</si>
  <si>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</si>
  <si>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</si>
  <si>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</si>
  <si>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</si>
  <si>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</si>
  <si>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</si>
  <si>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</si>
  <si>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</si>
  <si>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</si>
  <si>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</si>
  <si>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</si>
  <si>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</si>
  <si>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</si>
  <si>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</si>
  <si>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</si>
  <si>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</si>
  <si>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</si>
  <si>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</si>
  <si>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</si>
  <si>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</si>
  <si>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</si>
  <si>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</si>
  <si>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</si>
  <si>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</si>
  <si>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</si>
  <si>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</si>
  <si>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</si>
  <si>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</si>
  <si>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</si>
  <si>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</si>
  <si>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</si>
  <si>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</si>
  <si>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</si>
  <si>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</si>
  <si>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</si>
  <si>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</si>
  <si>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</si>
  <si>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</si>
  <si>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</si>
  <si>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</si>
  <si>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</si>
  <si>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</si>
  <si>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</si>
  <si>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</si>
  <si>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</si>
  <si>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</si>
  <si>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</si>
  <si>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</si>
  <si>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</si>
  <si>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</si>
  <si>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</si>
  <si>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</si>
  <si>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</si>
  <si>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</si>
  <si>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</si>
  <si>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</si>
  <si>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</si>
  <si>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</si>
  <si>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</si>
  <si>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</si>
  <si>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</si>
  <si>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</si>
  <si>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</si>
  <si>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</si>
  <si>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</si>
  <si>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</si>
  <si>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</si>
  <si>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</si>
  <si>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</si>
  <si>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</si>
  <si>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</si>
  <si>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</si>
  <si>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</si>
  <si>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</si>
  <si>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</si>
  <si>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</si>
  <si>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</si>
  <si>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</si>
  <si>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</si>
  <si>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</si>
  <si>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</si>
  <si>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</si>
  <si>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</si>
  <si>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</si>
  <si>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</si>
  <si>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</si>
  <si>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</si>
  <si>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</si>
  <si>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</si>
  <si>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</si>
  <si>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</si>
  <si>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</si>
  <si>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</si>
  <si>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</si>
  <si>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</si>
  <si>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</si>
  <si>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</si>
  <si>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</si>
  <si>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</si>
  <si>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</si>
  <si>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</si>
  <si>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</si>
  <si>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</si>
  <si>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</si>
  <si>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</si>
  <si>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</si>
  <si>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</si>
  <si>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</si>
  <si>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</si>
  <si>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</si>
  <si>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</si>
  <si>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</si>
  <si>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</si>
  <si>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</si>
  <si>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</si>
  <si>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</si>
  <si>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</si>
  <si>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</si>
  <si>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</si>
  <si>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</si>
  <si>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</si>
  <si>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</si>
  <si>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</si>
  <si>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</si>
  <si>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</si>
  <si>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</si>
  <si>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</si>
  <si>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</si>
  <si>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</si>
  <si>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</si>
  <si>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</si>
  <si>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</si>
  <si>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</si>
  <si>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</si>
  <si>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</si>
  <si>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</si>
  <si>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</si>
  <si>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</si>
  <si>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</si>
  <si>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</si>
  <si>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</si>
  <si>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</si>
  <si>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</si>
  <si>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</si>
  <si>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</si>
  <si>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</si>
  <si>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</si>
  <si>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</si>
  <si>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</si>
  <si>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</si>
  <si>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</si>
  <si>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</si>
  <si>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</si>
  <si>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</si>
  <si>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</si>
  <si>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</si>
  <si>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</si>
  <si>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</si>
  <si>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</si>
  <si>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</si>
  <si>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</si>
  <si>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</si>
  <si>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</si>
  <si>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</si>
  <si>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</si>
  <si>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</si>
  <si>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</si>
  <si>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</si>
  <si>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</si>
  <si>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</si>
  <si>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</si>
  <si>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</si>
  <si>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</si>
  <si>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</si>
  <si>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</si>
  <si>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</si>
  <si>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</si>
  <si>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</si>
  <si>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</si>
  <si>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</si>
  <si>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</si>
  <si>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</si>
  <si>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</si>
  <si>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</si>
  <si>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</si>
  <si>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</si>
  <si>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</si>
  <si>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</si>
  <si>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</si>
  <si>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</si>
  <si>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</si>
  <si>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</si>
  <si>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</si>
  <si>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</si>
  <si>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</si>
  <si>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</si>
  <si>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</si>
  <si>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</si>
  <si>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</si>
  <si>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</si>
  <si>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</si>
  <si>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</si>
  <si>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</si>
  <si>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</si>
  <si>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</si>
  <si>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</si>
  <si>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</si>
  <si>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</si>
  <si>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</si>
  <si>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</si>
  <si>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</si>
  <si>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</si>
  <si>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</si>
  <si>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</si>
  <si>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</si>
  <si>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</si>
  <si>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</si>
  <si>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</si>
  <si>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</si>
  <si>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</si>
  <si>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</si>
  <si>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</si>
  <si>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</si>
  <si>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</si>
  <si>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</si>
  <si>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</si>
  <si>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</si>
  <si>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</si>
  <si>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</si>
  <si>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</si>
  <si>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</si>
  <si>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</si>
  <si>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</si>
  <si>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</si>
  <si>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</si>
  <si>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</si>
  <si>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</si>
  <si>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</si>
  <si>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</si>
  <si>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</si>
  <si>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</si>
  <si>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</si>
  <si>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</si>
  <si>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</si>
  <si>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</si>
  <si>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</si>
  <si>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</si>
  <si>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</si>
  <si>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</si>
  <si>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</si>
  <si>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</si>
  <si>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</si>
  <si>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</si>
  <si>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</si>
  <si>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</si>
  <si>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</si>
  <si>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</si>
  <si>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</si>
  <si>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</si>
  <si>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</si>
  <si>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</si>
  <si>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</si>
  <si>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</si>
  <si>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</si>
  <si>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</si>
  <si>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</si>
  <si>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</si>
  <si>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</si>
  <si>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</si>
  <si>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</si>
  <si>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</si>
  <si>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</si>
  <si>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</si>
  <si>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</si>
  <si>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</si>
  <si>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</si>
  <si>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</si>
  <si>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</si>
  <si>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</si>
  <si>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</si>
  <si>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</si>
  <si>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</si>
  <si>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</si>
  <si>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</si>
  <si>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</si>
  <si>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</si>
  <si>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</si>
  <si>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</si>
  <si>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</si>
  <si>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</si>
  <si>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</si>
  <si>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</si>
  <si>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</si>
  <si>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</si>
  <si>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</si>
  <si>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</si>
  <si>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</si>
  <si>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</si>
  <si>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</si>
  <si>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</si>
  <si>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</si>
  <si>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</si>
  <si>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</si>
  <si>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</si>
  <si>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</si>
  <si>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</si>
  <si>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</si>
  <si>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</si>
  <si>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</si>
  <si>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</si>
  <si>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</si>
  <si>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</si>
  <si>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</si>
  <si>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</si>
  <si>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</si>
  <si>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</si>
  <si>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</si>
  <si>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</si>
  <si>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</si>
  <si>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</si>
  <si>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</si>
  <si>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</si>
  <si>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</si>
  <si>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</si>
  <si>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</si>
  <si>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</si>
  <si>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</si>
  <si>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</si>
  <si>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</si>
  <si>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</si>
  <si>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</si>
  <si>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</si>
  <si>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</si>
  <si>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</si>
  <si>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</si>
  <si>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</si>
  <si>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</si>
  <si>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</si>
  <si>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</si>
  <si>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</si>
  <si>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</si>
  <si>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</si>
  <si>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</si>
  <si>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</si>
  <si>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</si>
  <si>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</si>
  <si>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</si>
  <si>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</si>
  <si>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</si>
  <si>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</si>
  <si>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</si>
  <si>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</si>
  <si>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</si>
  <si>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</si>
  <si>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</si>
  <si>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</si>
  <si>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</si>
  <si>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</si>
  <si>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</si>
  <si>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</si>
  <si>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</si>
  <si>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</si>
  <si>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</si>
  <si>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</si>
  <si>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</si>
  <si>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</si>
  <si>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</si>
  <si>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</si>
  <si>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</si>
  <si>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</si>
  <si>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</si>
  <si>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</si>
  <si>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</si>
  <si>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</si>
  <si>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</si>
  <si>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</si>
  <si>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</si>
  <si>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</si>
  <si>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</si>
  <si>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</si>
  <si>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</si>
  <si>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</si>
  <si>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</si>
  <si>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</si>
  <si>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</si>
  <si>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</si>
  <si>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</si>
  <si>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</si>
  <si>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</si>
  <si>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</si>
  <si>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</si>
  <si>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</si>
  <si>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</si>
  <si>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</si>
  <si>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</si>
  <si>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</si>
  <si>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</si>
  <si>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</si>
  <si>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</si>
  <si>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</si>
  <si>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</si>
  <si>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</si>
  <si>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</si>
  <si>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</si>
  <si>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</si>
  <si>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</si>
  <si>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</si>
  <si>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</si>
  <si>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</si>
  <si>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</si>
  <si>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</si>
  <si>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</si>
  <si>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</si>
  <si>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</si>
  <si>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</si>
  <si>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</si>
  <si>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</si>
  <si>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</si>
  <si>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</si>
  <si>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</si>
  <si>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</si>
  <si>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</si>
  <si>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</si>
  <si>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</si>
  <si>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</si>
  <si>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</si>
  <si>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</si>
  <si>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</si>
  <si>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</si>
  <si>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</si>
  <si>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</si>
  <si>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</si>
  <si>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</si>
  <si>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</si>
  <si>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</si>
  <si>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</si>
  <si>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</si>
  <si>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</si>
  <si>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</si>
  <si>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</si>
  <si>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</si>
  <si>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</si>
  <si>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</si>
  <si>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</si>
  <si>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</si>
  <si>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</si>
  <si>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</si>
  <si>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</si>
  <si>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</si>
  <si>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</si>
  <si>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</si>
  <si>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</si>
  <si>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</si>
  <si>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</si>
  <si>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</si>
  <si>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</si>
  <si>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</si>
  <si>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</si>
  <si>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</si>
  <si>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</si>
  <si>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</si>
  <si>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</si>
  <si>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</si>
  <si>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</si>
  <si>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</si>
  <si>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</si>
  <si>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</si>
  <si>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</si>
  <si>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</si>
  <si>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</si>
  <si>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</si>
  <si>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</si>
  <si>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</si>
  <si>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</si>
  <si>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</si>
  <si>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</si>
  <si>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</si>
  <si>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</si>
  <si>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</si>
  <si>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</si>
  <si>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</si>
  <si>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</si>
  <si>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</si>
  <si>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</si>
  <si>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</si>
  <si>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</si>
  <si>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</si>
  <si>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</si>
  <si>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</si>
  <si>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</si>
  <si>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</si>
  <si>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</si>
  <si>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</si>
  <si>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</si>
  <si>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</si>
  <si>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</si>
  <si>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</si>
  <si>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</si>
  <si>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</si>
  <si>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</si>
  <si>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</si>
  <si>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</si>
  <si>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</si>
  <si>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</si>
  <si>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</si>
  <si>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</si>
  <si>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</si>
  <si>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</si>
  <si>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</si>
  <si>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</si>
  <si>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</si>
  <si>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</si>
  <si>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</si>
  <si>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</si>
  <si>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</si>
  <si>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</si>
  <si>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</si>
  <si>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</si>
  <si>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</si>
  <si>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</si>
  <si>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</si>
  <si>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</si>
  <si>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</si>
  <si>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</si>
  <si>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</si>
  <si>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</si>
  <si>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</si>
  <si>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</si>
  <si>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</si>
  <si>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</si>
  <si>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</si>
  <si>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</si>
  <si>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</si>
  <si>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</si>
  <si>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</si>
  <si>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</si>
  <si>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</si>
  <si>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</si>
  <si>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</si>
  <si>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</si>
  <si>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</si>
  <si>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</si>
  <si>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</si>
  <si>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</si>
  <si>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</si>
  <si>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</si>
  <si>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</si>
  <si>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</si>
  <si>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</si>
  <si>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</si>
  <si>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</si>
  <si>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</si>
  <si>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</si>
  <si>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</si>
  <si>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</si>
  <si>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</si>
  <si>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</si>
  <si>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</si>
  <si>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</si>
  <si>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</si>
  <si>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</si>
  <si>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</si>
  <si>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</si>
  <si>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</si>
  <si>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</si>
  <si>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</si>
  <si>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</si>
  <si>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</si>
  <si>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</si>
  <si>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</si>
  <si>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</si>
  <si>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</si>
  <si>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</si>
  <si>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</si>
  <si>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</si>
  <si>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</si>
  <si>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</si>
  <si>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</si>
  <si>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</si>
  <si>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</si>
  <si>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</si>
  <si>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</si>
  <si>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</si>
  <si>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</si>
  <si>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</si>
  <si>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</si>
  <si>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</si>
  <si>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</si>
  <si>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</si>
  <si>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</si>
  <si>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</si>
  <si>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</si>
  <si>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</si>
  <si>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</si>
  <si>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</si>
  <si>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</si>
  <si>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</si>
  <si>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</si>
  <si>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</si>
  <si>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</si>
  <si>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</si>
  <si>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</si>
  <si>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</si>
  <si>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</si>
  <si>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</si>
  <si>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</si>
  <si>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</si>
  <si>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</si>
  <si>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</si>
  <si>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</si>
  <si>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</si>
  <si>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</si>
  <si>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</si>
  <si>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</si>
  <si>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</si>
  <si>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</si>
  <si>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</si>
  <si>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</si>
  <si>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</si>
  <si>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</si>
  <si>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</si>
  <si>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</si>
  <si>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</si>
  <si>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</si>
  <si>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</si>
  <si>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</si>
  <si>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</si>
  <si>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</si>
  <si>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</si>
  <si>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</si>
  <si>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</si>
  <si>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</si>
  <si>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</si>
  <si>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</si>
  <si>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</si>
  <si>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</si>
  <si>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</si>
  <si>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</si>
  <si>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</si>
  <si>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</si>
  <si>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</si>
  <si>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</si>
  <si>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</si>
  <si>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</si>
  <si>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</si>
  <si>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</si>
  <si>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</si>
  <si>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</si>
  <si>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</si>
  <si>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</si>
  <si>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</si>
  <si>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</si>
  <si>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</si>
  <si>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</si>
  <si>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</si>
  <si>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</si>
  <si>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</si>
  <si>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</si>
  <si>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</si>
  <si>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</si>
  <si>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</si>
  <si>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</si>
  <si>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</si>
  <si>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</si>
  <si>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</si>
  <si>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</si>
  <si>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</si>
  <si>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</si>
  <si>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</si>
  <si>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</si>
  <si>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</si>
  <si>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</si>
  <si>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</si>
  <si>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</si>
  <si>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</si>
  <si>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</si>
  <si>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</si>
  <si>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</si>
  <si>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</si>
  <si>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</si>
  <si>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</si>
  <si>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</si>
  <si>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</si>
  <si>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</si>
  <si>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</si>
  <si>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</si>
  <si>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</si>
  <si>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</si>
  <si>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</si>
  <si>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</si>
  <si>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</si>
  <si>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</si>
  <si>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</si>
  <si>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</si>
  <si>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</si>
  <si>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</si>
  <si>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</si>
  <si>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</si>
  <si>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</si>
  <si>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</si>
  <si>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</si>
  <si>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</si>
  <si>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</si>
  <si>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</si>
  <si>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</si>
  <si>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</si>
  <si>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</si>
  <si>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</si>
  <si>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</si>
  <si>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</si>
  <si>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</si>
  <si>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</si>
  <si>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</si>
  <si>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</si>
  <si>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</si>
  <si>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</si>
  <si>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</si>
  <si>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</si>
  <si>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</si>
  <si>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</si>
  <si>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</si>
  <si>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</si>
  <si>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</si>
  <si>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</si>
  <si>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</si>
  <si>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</si>
  <si>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</si>
  <si>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</si>
  <si>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</si>
  <si>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</si>
  <si>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</si>
  <si>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</si>
  <si>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</si>
  <si>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</si>
  <si>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</si>
  <si>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</si>
  <si>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</si>
  <si>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</si>
  <si>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</si>
  <si>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</si>
  <si>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</si>
  <si>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</si>
  <si>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</si>
  <si>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</si>
  <si>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</si>
  <si>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</si>
  <si>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</si>
  <si>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</si>
  <si>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</si>
  <si>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</si>
  <si>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</si>
  <si>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</si>
  <si>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</si>
  <si>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</si>
  <si>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</si>
  <si>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</si>
  <si>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</si>
  <si>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</si>
  <si>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</si>
  <si>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</si>
  <si>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</si>
  <si>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</si>
  <si>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</si>
  <si>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</si>
  <si>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</si>
  <si>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</si>
  <si>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</si>
  <si>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</si>
  <si>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</si>
  <si>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</si>
  <si>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</si>
  <si>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</si>
  <si>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</si>
  <si>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</si>
  <si>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</si>
  <si>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</si>
  <si>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</si>
  <si>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</si>
  <si>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</si>
  <si>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</si>
  <si>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</si>
  <si>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</si>
  <si>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</si>
  <si>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</si>
  <si>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</si>
  <si>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</si>
  <si>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</si>
  <si>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</si>
  <si>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</si>
  <si>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</si>
  <si>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</si>
  <si>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</si>
  <si>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</si>
  <si>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</si>
  <si>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</si>
  <si>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</si>
  <si>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</si>
  <si>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</si>
  <si>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</si>
  <si>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</si>
  <si>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</si>
  <si>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</si>
  <si>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</si>
  <si>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</si>
  <si>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</si>
  <si>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</si>
  <si>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</si>
  <si>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</si>
  <si>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</si>
  <si>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</si>
  <si>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</si>
  <si>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</si>
  <si>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</si>
  <si>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</si>
  <si>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</si>
  <si>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</si>
  <si>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</si>
  <si>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</si>
  <si>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</si>
  <si>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</si>
  <si>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</si>
  <si>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</si>
  <si>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</si>
  <si>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</si>
  <si>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</si>
  <si>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</si>
  <si>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</si>
  <si>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</si>
  <si>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</si>
  <si>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</si>
  <si>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</si>
  <si>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</si>
  <si>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</si>
  <si>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</si>
  <si>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</si>
  <si>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</si>
  <si>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</si>
  <si>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</si>
  <si>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</si>
  <si>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</si>
  <si>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</si>
  <si>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</si>
  <si>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</si>
  <si>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</si>
  <si>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</si>
  <si>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</si>
  <si>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</si>
  <si>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</si>
  <si>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</si>
  <si>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</si>
  <si>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</si>
  <si>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</si>
  <si>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</si>
  <si>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</si>
  <si>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</si>
  <si>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</si>
  <si>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</si>
  <si>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</si>
  <si>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</si>
  <si>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</si>
  <si>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</si>
  <si>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</si>
  <si>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</si>
  <si>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</si>
  <si>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</si>
  <si>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</si>
  <si>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</si>
  <si>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</si>
  <si>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</si>
  <si>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</si>
  <si>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</si>
  <si>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</si>
  <si>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</si>
  <si>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</si>
  <si>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</si>
  <si>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</si>
  <si>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</si>
  <si>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</si>
  <si>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</si>
  <si>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</si>
  <si>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</si>
  <si>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</si>
  <si>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</si>
  <si>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</si>
  <si>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</si>
  <si>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</si>
  <si>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</si>
  <si>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</si>
  <si>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</si>
  <si>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</si>
  <si>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</si>
  <si>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</si>
  <si>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</si>
  <si>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</si>
  <si>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</si>
  <si>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</si>
  <si>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</si>
  <si>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</si>
  <si>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</si>
  <si>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</si>
  <si>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</si>
  <si>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</si>
  <si>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</si>
  <si>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</si>
  <si>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</si>
  <si>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</si>
  <si>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</si>
  <si>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</si>
  <si>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</si>
  <si>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</si>
  <si>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</si>
  <si>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</si>
  <si>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</si>
  <si>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</si>
  <si>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</si>
  <si>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</si>
  <si>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</si>
  <si>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</si>
  <si>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</si>
  <si>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</si>
  <si>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</si>
  <si>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</si>
  <si>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</si>
  <si>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</si>
  <si>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</si>
  <si>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</si>
  <si>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</si>
  <si>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</si>
  <si>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</si>
  <si>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</si>
  <si>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</si>
  <si>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</si>
  <si>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</si>
  <si>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</si>
  <si>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</si>
  <si>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</si>
  <si>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</si>
  <si>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</si>
  <si>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</si>
  <si>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</si>
  <si>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</si>
  <si>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</si>
  <si>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</si>
  <si>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</si>
  <si>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</si>
  <si>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</si>
  <si>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</si>
  <si>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</si>
  <si>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</si>
  <si>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</si>
  <si>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</si>
  <si>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</si>
  <si>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</si>
  <si>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</si>
  <si>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</si>
  <si>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</si>
  <si>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</si>
  <si>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</si>
  <si>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</si>
  <si>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</si>
  <si>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</si>
  <si>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</si>
  <si>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</si>
  <si>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</si>
  <si>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</si>
  <si>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</si>
  <si>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</si>
  <si>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</si>
  <si>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</si>
  <si>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</si>
  <si>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</si>
  <si>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</si>
  <si>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</si>
  <si>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</si>
  <si>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</si>
  <si>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</si>
  <si>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</si>
  <si>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</si>
  <si>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</si>
  <si>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</si>
  <si>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</si>
  <si>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</si>
  <si>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</si>
  <si>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</si>
  <si>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</si>
  <si>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</si>
  <si>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</si>
  <si>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</si>
  <si>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</si>
  <si>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</si>
  <si>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</si>
  <si>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</si>
  <si>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</si>
  <si>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</si>
  <si>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</si>
  <si>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</si>
  <si>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</si>
  <si>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</si>
  <si>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</si>
  <si>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</si>
  <si>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</si>
  <si>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</si>
  <si>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</si>
  <si>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</si>
  <si>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</si>
  <si>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</si>
  <si>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</si>
  <si>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</si>
  <si>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</si>
  <si>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</si>
  <si>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</si>
  <si>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</si>
  <si>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</si>
  <si>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</si>
  <si>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</si>
  <si>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</si>
  <si>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</si>
  <si>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</si>
  <si>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</si>
  <si>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</si>
  <si>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</si>
  <si>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</si>
  <si>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</si>
  <si>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</si>
  <si>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</si>
  <si>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</si>
  <si>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</si>
  <si>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</si>
  <si>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</si>
  <si>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</si>
  <si>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</si>
  <si>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</si>
  <si>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</si>
  <si>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</si>
  <si>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</si>
  <si>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</si>
  <si>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</si>
  <si>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</si>
  <si>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</si>
  <si>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</si>
  <si>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</si>
  <si>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</si>
  <si>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</si>
  <si>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</si>
  <si>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</si>
  <si>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</si>
  <si>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</si>
  <si>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</si>
  <si>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</si>
  <si>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</si>
  <si>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</si>
  <si>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</si>
  <si>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</si>
  <si>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</si>
  <si>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</si>
  <si>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</si>
  <si>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</si>
  <si>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</si>
  <si>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</si>
  <si>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</si>
  <si>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</si>
  <si>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</si>
  <si>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</si>
  <si>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</si>
  <si>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</si>
  <si>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</si>
  <si>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</si>
  <si>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</si>
  <si>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</si>
  <si>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</si>
  <si>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</si>
  <si>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</si>
  <si>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</si>
  <si>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</si>
  <si>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</si>
  <si>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</si>
  <si>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</si>
  <si>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</si>
  <si>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</si>
  <si>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</si>
  <si>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</si>
  <si>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</si>
  <si>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</si>
  <si>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</si>
  <si>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</si>
  <si>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</si>
  <si>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</si>
  <si>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</si>
  <si>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</si>
  <si>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</si>
  <si>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</si>
  <si>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</si>
  <si>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</si>
  <si>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</si>
  <si>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</si>
  <si>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</si>
  <si>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</si>
  <si>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</si>
  <si>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</si>
  <si>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</si>
  <si>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</si>
  <si>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</si>
  <si>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</si>
  <si>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</si>
  <si>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</si>
  <si>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</si>
  <si>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</si>
  <si>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</si>
  <si>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</si>
  <si>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</si>
  <si>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</si>
  <si>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</si>
  <si>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</si>
  <si>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</si>
  <si>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</si>
  <si>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</si>
  <si>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</si>
  <si>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</si>
  <si>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</si>
  <si>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</si>
  <si>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</si>
  <si>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</si>
  <si>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</si>
  <si>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</si>
  <si>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</si>
  <si>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</si>
  <si>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</si>
  <si>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</si>
  <si>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</si>
  <si>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</si>
  <si>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</si>
  <si>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</si>
  <si>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</si>
  <si>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</si>
  <si>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</si>
  <si>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</si>
  <si>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</si>
  <si>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</si>
  <si>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</si>
  <si>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</si>
  <si>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</si>
  <si>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</si>
  <si>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</si>
  <si>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</si>
  <si>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</si>
  <si>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</si>
  <si>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</si>
  <si>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</si>
  <si>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</si>
  <si>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</si>
  <si>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</si>
  <si>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</si>
  <si>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</si>
  <si>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</si>
  <si>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</si>
  <si>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</si>
  <si>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</si>
  <si>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</si>
  <si>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</si>
  <si>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</si>
  <si>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</si>
  <si>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</si>
  <si>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</si>
  <si>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</si>
  <si>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</si>
  <si>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</si>
  <si>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</si>
  <si>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</si>
  <si>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</si>
  <si>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</si>
  <si>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</si>
  <si>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</si>
  <si>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</si>
  <si>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</si>
  <si>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</si>
  <si>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</si>
  <si>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</si>
  <si>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</si>
  <si>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</si>
  <si>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</si>
  <si>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</si>
  <si>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</si>
  <si>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</si>
  <si>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</si>
  <si>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</si>
  <si>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</si>
  <si>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</si>
  <si>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</si>
  <si>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</si>
  <si>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</si>
  <si>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</si>
  <si>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</si>
  <si>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</si>
  <si>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</si>
  <si>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</si>
  <si>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</si>
  <si>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</si>
  <si>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</si>
  <si>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</si>
  <si>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</si>
  <si>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</si>
  <si>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</si>
  <si>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</si>
  <si>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</si>
  <si>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</si>
  <si>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</si>
  <si>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</si>
  <si>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</si>
  <si>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</si>
  <si>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</si>
  <si>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</si>
  <si>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</si>
  <si>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</si>
  <si>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</si>
  <si>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</si>
  <si>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</si>
  <si>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</si>
  <si>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</si>
  <si>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</si>
  <si>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</si>
  <si>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</si>
  <si>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</si>
  <si>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</si>
  <si>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</si>
  <si>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</si>
  <si>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</si>
  <si>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</si>
  <si>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</si>
  <si>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</si>
  <si>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</si>
  <si>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</si>
  <si>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</si>
  <si>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</si>
  <si>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</si>
  <si>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</si>
  <si>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</si>
  <si>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</si>
  <si>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</si>
  <si>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</si>
  <si>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</si>
  <si>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</si>
  <si>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</si>
  <si>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</si>
  <si>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</si>
  <si>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</si>
  <si>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</si>
  <si>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</si>
  <si>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</si>
  <si>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</si>
  <si>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</si>
  <si>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</si>
  <si>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</si>
  <si>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</si>
  <si>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</si>
  <si>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</si>
  <si>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</si>
  <si>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</si>
  <si>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</si>
  <si>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</si>
  <si>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</si>
  <si>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</si>
  <si>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</si>
  <si>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</si>
  <si>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</si>
  <si>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</si>
  <si>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</si>
  <si>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</si>
  <si>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</si>
  <si>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</si>
  <si>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</si>
  <si>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</si>
  <si>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</si>
  <si>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</si>
  <si>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</si>
  <si>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</si>
  <si>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</si>
  <si>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</si>
  <si>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</si>
  <si>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</si>
  <si>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</si>
  <si>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</si>
  <si>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</si>
  <si>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</si>
  <si>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</si>
  <si>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</si>
  <si>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</si>
  <si>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</si>
  <si>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</si>
  <si>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</si>
  <si>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</si>
  <si>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</si>
  <si>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</si>
  <si>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</si>
  <si>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</si>
  <si>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</si>
  <si>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</si>
  <si>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</si>
  <si>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</si>
  <si>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</si>
  <si>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</si>
  <si>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</si>
  <si>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</si>
  <si>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</si>
  <si>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</si>
  <si>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</si>
  <si>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</si>
  <si>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</si>
  <si>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</si>
  <si>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</si>
  <si>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</si>
  <si>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</si>
  <si>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</si>
  <si>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</si>
  <si>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</si>
  <si>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</si>
  <si>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</si>
  <si>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</si>
  <si>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</si>
  <si>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</si>
  <si>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</si>
  <si>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</si>
  <si>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</si>
  <si>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</si>
  <si>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</si>
  <si>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</si>
  <si>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</si>
  <si>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</si>
  <si>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</si>
  <si>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</si>
  <si>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</si>
  <si>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</si>
  <si>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</si>
  <si>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</si>
  <si>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</si>
  <si>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</si>
  <si>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</si>
  <si>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</si>
  <si>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</si>
  <si>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</si>
  <si>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</si>
  <si>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</si>
  <si>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</si>
  <si>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</si>
  <si>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</si>
  <si>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</si>
  <si>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</si>
  <si>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</si>
  <si>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</si>
  <si>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</si>
  <si>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</si>
  <si>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</si>
  <si>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</si>
  <si>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</si>
  <si>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</si>
  <si>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</si>
  <si>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</si>
  <si>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</si>
  <si>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</si>
  <si>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</si>
  <si>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</si>
  <si>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</si>
  <si>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</si>
  <si>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</si>
  <si>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</si>
  <si>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</si>
  <si>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</si>
  <si>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</si>
  <si>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</si>
  <si>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</si>
  <si>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</si>
  <si>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</si>
  <si>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</si>
  <si>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</si>
  <si>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</si>
  <si>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</si>
  <si>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</si>
  <si>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</si>
  <si>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</si>
  <si>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</si>
  <si>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</si>
  <si>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</si>
  <si>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</si>
  <si>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</si>
  <si>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</si>
  <si>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</si>
  <si>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</si>
  <si>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</si>
  <si>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</si>
  <si>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</si>
  <si>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</si>
  <si>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</si>
  <si>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</si>
  <si>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</si>
  <si>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</si>
  <si>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</si>
  <si>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</si>
  <si>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</si>
  <si>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</si>
  <si>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</si>
  <si>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</si>
  <si>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</si>
  <si>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</si>
  <si>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</si>
  <si>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</si>
  <si>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</si>
  <si>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</si>
  <si>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</si>
  <si>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</si>
  <si>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</si>
  <si>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</si>
  <si>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</si>
  <si>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</si>
  <si>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</si>
  <si>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</si>
  <si>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</si>
  <si>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</si>
  <si>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</si>
  <si>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</si>
  <si>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</si>
  <si>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</si>
  <si>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</si>
  <si>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</si>
  <si>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</si>
  <si>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</si>
  <si>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</si>
  <si>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</si>
  <si>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</si>
  <si>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</si>
  <si>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</si>
  <si>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</si>
  <si>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</si>
  <si>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</si>
  <si>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</si>
  <si>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</si>
  <si>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</si>
  <si>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</si>
  <si>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</si>
  <si>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</si>
  <si>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</si>
  <si>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</si>
  <si>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</si>
  <si>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</si>
  <si>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</si>
  <si>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</si>
  <si>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</si>
  <si>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</si>
  <si>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</si>
  <si>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</si>
  <si>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</si>
  <si>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</si>
  <si>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</si>
  <si>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</si>
  <si>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</si>
  <si>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</si>
  <si>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</si>
  <si>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</si>
  <si>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</si>
  <si>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</si>
  <si>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</si>
  <si>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</si>
  <si>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</si>
  <si>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</si>
  <si>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</si>
  <si>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</si>
  <si>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</si>
  <si>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</si>
  <si>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</si>
  <si>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</si>
  <si>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</si>
  <si>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</si>
  <si>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</si>
  <si>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</si>
  <si>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</si>
  <si>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</si>
  <si>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</si>
  <si>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</si>
  <si>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</si>
  <si>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</si>
  <si>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</si>
  <si>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</si>
  <si>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</si>
  <si>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</si>
  <si>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</si>
  <si>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</si>
  <si>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</si>
  <si>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</si>
  <si>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</si>
  <si>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</si>
  <si>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</si>
  <si>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</si>
  <si>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</si>
  <si>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</si>
  <si>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</si>
  <si>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</si>
  <si>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</si>
  <si>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</si>
  <si>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</si>
  <si>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</si>
  <si>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</si>
  <si>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</si>
  <si>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</si>
  <si>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</si>
  <si>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</si>
  <si>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</si>
  <si>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</si>
  <si>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</si>
  <si>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</si>
  <si>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</si>
  <si>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</si>
  <si>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</si>
  <si>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</si>
  <si>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</si>
  <si>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</si>
  <si>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</si>
  <si>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</si>
  <si>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</si>
  <si>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</si>
  <si>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</si>
  <si>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</si>
  <si>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</si>
  <si>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</si>
  <si>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</si>
  <si>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</si>
  <si>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</si>
  <si>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</si>
  <si>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</si>
  <si>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</si>
  <si>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</si>
  <si>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</si>
  <si>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</si>
  <si>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</si>
  <si>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</si>
  <si>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</si>
  <si>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</si>
  <si>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</si>
  <si>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</si>
  <si>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</si>
  <si>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</si>
  <si>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</si>
  <si>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</si>
  <si>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</si>
  <si>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</si>
  <si>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</si>
  <si>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</si>
  <si>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</si>
  <si>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</si>
  <si>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</si>
  <si>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</si>
  <si>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</si>
  <si>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</si>
  <si>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</si>
  <si>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</si>
  <si>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</si>
  <si>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</si>
  <si>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</si>
  <si>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</si>
  <si>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</si>
  <si>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</si>
  <si>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</si>
  <si>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</si>
  <si>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</si>
  <si>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</si>
  <si>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</si>
  <si>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</si>
  <si>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</si>
  <si>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</si>
  <si>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</si>
  <si>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</si>
  <si>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</si>
  <si>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</si>
  <si>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</si>
  <si>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</si>
  <si>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</si>
  <si>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</si>
  <si>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</si>
  <si>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</si>
  <si>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</si>
  <si>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</si>
  <si>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</si>
  <si>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</si>
  <si>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</si>
  <si>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</si>
  <si>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</si>
  <si>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</si>
  <si>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</si>
  <si>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</si>
  <si>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</si>
  <si>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</si>
  <si>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</si>
  <si>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</si>
  <si>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</si>
  <si>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</si>
  <si>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</si>
  <si>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</si>
  <si>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</si>
  <si>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</si>
  <si>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</si>
  <si>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</si>
  <si>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</si>
  <si>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</si>
  <si>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</si>
  <si>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</si>
  <si>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</si>
  <si>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</si>
  <si>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</si>
  <si>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</si>
  <si>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</si>
  <si>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</si>
  <si>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</si>
  <si>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</si>
  <si>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</si>
  <si>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</si>
  <si>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</si>
  <si>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</si>
  <si>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</si>
  <si>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</si>
  <si>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</si>
  <si>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</si>
  <si>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</si>
  <si>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</si>
  <si>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</si>
  <si>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</si>
  <si>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</si>
  <si>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</si>
  <si>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</si>
  <si>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</si>
  <si>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</si>
  <si>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</si>
  <si>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</si>
  <si>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</si>
  <si>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</si>
  <si>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</si>
  <si>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</si>
  <si>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</si>
  <si>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</si>
  <si>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</si>
  <si>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</si>
  <si>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</si>
  <si>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</si>
  <si>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</si>
  <si>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</si>
  <si>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</si>
  <si>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</si>
  <si>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</si>
  <si>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</si>
  <si>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</si>
  <si>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</si>
  <si>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</si>
  <si>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</si>
  <si>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</si>
  <si>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</si>
  <si>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</si>
  <si>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</si>
  <si>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</si>
  <si>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</si>
  <si>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</si>
  <si>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</si>
  <si>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</si>
  <si>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</si>
  <si>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</si>
  <si>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</si>
  <si>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</si>
  <si>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</si>
  <si>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</si>
  <si>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</si>
  <si>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</si>
  <si>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</si>
  <si>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</si>
  <si>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</si>
  <si>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</si>
  <si>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</si>
  <si>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</si>
  <si>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</si>
  <si>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</si>
  <si>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</si>
  <si>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</si>
  <si>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</si>
  <si>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</si>
  <si>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</si>
  <si>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</si>
  <si>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</si>
  <si>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</si>
  <si>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</si>
  <si>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</si>
  <si>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</si>
  <si>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</si>
  <si>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</si>
  <si>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</si>
  <si>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</si>
  <si>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</si>
  <si>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</si>
  <si>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</si>
  <si>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</si>
  <si>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</si>
  <si>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</si>
  <si>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</si>
  <si>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</si>
  <si>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</si>
  <si>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</si>
  <si>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</si>
  <si>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</si>
  <si>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</si>
  <si>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</si>
  <si>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</si>
  <si>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</si>
  <si>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</si>
  <si>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</si>
  <si>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</si>
  <si>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</si>
  <si>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</si>
  <si>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</si>
  <si>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</si>
  <si>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</si>
  <si>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</si>
  <si>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</si>
  <si>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</si>
  <si>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</si>
  <si>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</si>
  <si>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</si>
  <si>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</si>
  <si>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</si>
  <si>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</si>
  <si>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</si>
  <si>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</si>
  <si>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</si>
  <si>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</si>
  <si>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</si>
  <si>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</si>
  <si>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</si>
  <si>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</si>
  <si>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</si>
  <si>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</si>
  <si>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</si>
  <si>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</si>
  <si>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</si>
  <si>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</si>
  <si>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</si>
  <si>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</si>
  <si>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</si>
  <si>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</si>
  <si>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</si>
  <si>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</si>
  <si>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</si>
  <si>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</si>
  <si>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</si>
  <si>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</si>
  <si>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</si>
  <si>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</si>
  <si>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</si>
  <si>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</si>
  <si>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</si>
  <si>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</si>
  <si>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</si>
  <si>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</si>
  <si>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</si>
  <si>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</si>
  <si>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</si>
  <si>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</si>
  <si>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</si>
  <si>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</si>
  <si>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</si>
  <si>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</si>
  <si>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</si>
  <si>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</si>
  <si>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</si>
  <si>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</si>
  <si>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</si>
  <si>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</si>
  <si>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</si>
  <si>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</si>
  <si>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</si>
  <si>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</si>
  <si>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</si>
  <si>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</si>
  <si>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</si>
  <si>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</si>
  <si>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</si>
  <si>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</si>
  <si>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</si>
  <si>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</si>
  <si>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</si>
  <si>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</si>
  <si>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</si>
  <si>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</si>
  <si>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</si>
  <si>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</si>
  <si>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</si>
  <si>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</si>
  <si>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</si>
  <si>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</si>
  <si>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</si>
  <si>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</si>
  <si>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</si>
  <si>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</si>
  <si>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</si>
  <si>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</si>
  <si>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</si>
  <si>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</si>
  <si>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</si>
  <si>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</si>
  <si>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</si>
  <si>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</si>
  <si>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</si>
  <si>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</si>
  <si>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</si>
  <si>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</si>
  <si>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</si>
  <si>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</si>
  <si>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</si>
  <si>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</si>
  <si>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</si>
  <si>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</si>
  <si>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</si>
  <si>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</si>
  <si>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</si>
  <si>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</si>
  <si>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</si>
  <si>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</si>
  <si>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</si>
  <si>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</si>
  <si>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</si>
  <si>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</si>
  <si>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</si>
  <si>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</si>
  <si>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</si>
  <si>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</si>
  <si>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</si>
  <si>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</si>
  <si>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</si>
  <si>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</si>
  <si>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</si>
  <si>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</si>
  <si>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</si>
  <si>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</si>
  <si>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</si>
  <si>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</si>
  <si>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</si>
  <si>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</si>
  <si>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</si>
  <si>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</si>
  <si>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</si>
  <si>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</si>
  <si>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</si>
  <si>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</si>
  <si>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</si>
  <si>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</si>
  <si>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</si>
  <si>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</si>
  <si>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</si>
  <si>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</si>
  <si>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</si>
  <si>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</si>
  <si>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</si>
  <si>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</si>
  <si>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</si>
  <si>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</si>
  <si>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</si>
  <si>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</si>
  <si>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</si>
  <si>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</si>
  <si>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</si>
  <si>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</si>
  <si>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</si>
  <si>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</si>
  <si>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</si>
  <si>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</si>
  <si>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</si>
  <si>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</si>
  <si>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</si>
  <si>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</si>
  <si>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</si>
  <si>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</si>
  <si>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</si>
  <si>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</si>
  <si>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</si>
  <si>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</si>
  <si>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</si>
  <si>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</si>
  <si>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</si>
  <si>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</si>
  <si>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</si>
  <si>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</si>
  <si>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</si>
  <si>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</si>
  <si>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</si>
  <si>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</si>
  <si>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</si>
  <si>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</si>
  <si>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</si>
  <si>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</si>
  <si>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</si>
  <si>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</si>
  <si>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</si>
  <si>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</si>
  <si>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</si>
  <si>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</si>
  <si>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</si>
  <si>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</si>
  <si>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</si>
  <si>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</si>
  <si>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</si>
  <si>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</si>
  <si>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</si>
  <si>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</si>
  <si>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</si>
  <si>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</si>
  <si>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</si>
  <si>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</si>
  <si>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</si>
  <si>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</si>
  <si>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</si>
  <si>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</si>
  <si>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</si>
  <si>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</si>
  <si>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</si>
  <si>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</si>
  <si>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</si>
  <si>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</si>
  <si>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</si>
  <si>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</si>
  <si>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</si>
  <si>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</si>
  <si>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</si>
  <si>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</si>
  <si>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</si>
  <si>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</si>
  <si>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</si>
  <si>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</si>
  <si>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</si>
  <si>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</si>
  <si>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</si>
  <si>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</si>
  <si>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</si>
  <si>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</si>
  <si>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</si>
  <si>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</si>
  <si>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</si>
  <si>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</si>
  <si>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</si>
  <si>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</si>
  <si>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</si>
  <si>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</si>
  <si>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</si>
  <si>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</si>
  <si>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</si>
  <si>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</si>
  <si>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</si>
  <si>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</si>
  <si>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</si>
  <si>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</si>
  <si>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</si>
  <si>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</si>
  <si>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</si>
  <si>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</si>
  <si>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</si>
  <si>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</si>
  <si>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</si>
  <si>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</si>
  <si>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</si>
  <si>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</si>
  <si>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</si>
  <si>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</si>
  <si>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</si>
  <si>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</si>
  <si>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</si>
  <si>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</si>
  <si>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</si>
  <si>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</si>
  <si>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</si>
  <si>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</si>
  <si>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</si>
  <si>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</si>
  <si>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</si>
  <si>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</si>
  <si>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</si>
  <si>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</si>
  <si>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</si>
  <si>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</si>
  <si>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</si>
  <si>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</si>
  <si>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</si>
  <si>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</si>
  <si>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</si>
  <si>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</si>
  <si>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</si>
  <si>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</si>
  <si>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</si>
  <si>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</si>
  <si>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</si>
  <si>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</si>
  <si>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</si>
  <si>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</si>
  <si>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</si>
  <si>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</si>
  <si>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</si>
  <si>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</si>
  <si>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</si>
  <si>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</si>
  <si>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</si>
  <si>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</si>
  <si>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</si>
  <si>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</si>
  <si>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</si>
  <si>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</si>
  <si>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</si>
  <si>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</si>
  <si>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</si>
  <si>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</si>
  <si>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</si>
  <si>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</si>
  <si>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</si>
  <si>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</si>
  <si>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</si>
  <si>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</si>
  <si>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</si>
  <si>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</si>
  <si>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</si>
  <si>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</si>
  <si>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</si>
  <si>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</si>
  <si>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</si>
  <si>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</si>
  <si>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</si>
  <si>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</si>
  <si>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</si>
  <si>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</si>
  <si>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</si>
  <si>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</si>
  <si>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</si>
  <si>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</si>
  <si>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</si>
  <si>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</si>
  <si>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</si>
  <si>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</si>
  <si>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</si>
  <si>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</si>
  <si>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</si>
  <si>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</si>
  <si>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</si>
  <si>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</si>
  <si>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</si>
  <si>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</si>
  <si>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</si>
  <si>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</si>
  <si>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</si>
  <si>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</si>
  <si>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</si>
  <si>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</si>
  <si>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</si>
  <si>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</si>
  <si>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</si>
  <si>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</si>
  <si>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</si>
  <si>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</si>
  <si>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</si>
  <si>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</si>
  <si>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</si>
  <si>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</si>
  <si>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</si>
  <si>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</si>
  <si>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</si>
  <si>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</si>
  <si>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</si>
  <si>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</si>
  <si>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</si>
  <si>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</si>
  <si>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</si>
  <si>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</si>
  <si>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</si>
  <si>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</si>
  <si>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</si>
  <si>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</si>
  <si>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</si>
  <si>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</si>
  <si>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</si>
  <si>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</si>
  <si>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</si>
  <si>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</si>
  <si>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</si>
  <si>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</si>
  <si>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</si>
  <si>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</si>
  <si>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</si>
  <si>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</si>
  <si>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</si>
  <si>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</si>
  <si>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</si>
  <si>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</si>
  <si>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</si>
  <si>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</si>
  <si>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</si>
  <si>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</si>
  <si>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</si>
  <si>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</si>
  <si>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</si>
  <si>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</si>
  <si>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</si>
  <si>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</si>
  <si>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</si>
  <si>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</si>
  <si>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</si>
  <si>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</si>
  <si>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</si>
  <si>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</si>
  <si>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</si>
  <si>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</si>
  <si>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</si>
  <si>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</si>
  <si>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</si>
  <si>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</si>
  <si>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</si>
  <si>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</si>
  <si>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</si>
  <si>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</si>
  <si>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</si>
  <si>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</si>
  <si>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</si>
  <si>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</si>
  <si>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</si>
  <si>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</si>
  <si>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</si>
  <si>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</si>
  <si>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</si>
  <si>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</si>
  <si>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</si>
  <si>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</si>
  <si>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</si>
  <si>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</si>
  <si>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</si>
  <si>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</si>
  <si>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</si>
  <si>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</si>
  <si>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</si>
  <si>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</si>
  <si>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</si>
  <si>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</si>
  <si>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</si>
  <si>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</si>
  <si>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</si>
  <si>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</si>
  <si>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</si>
  <si>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</si>
  <si>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</si>
  <si>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</si>
  <si>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</si>
  <si>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</si>
  <si>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</si>
  <si>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</si>
  <si>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</si>
  <si>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</si>
  <si>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</si>
  <si>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</si>
  <si>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</si>
  <si>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</si>
  <si>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</si>
  <si>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</si>
  <si>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</si>
  <si>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</si>
  <si>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</si>
  <si>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</si>
  <si>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</si>
  <si>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</si>
  <si>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</si>
  <si>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</si>
  <si>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</si>
  <si>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</si>
  <si>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</si>
  <si>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</si>
  <si>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</si>
  <si>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</si>
  <si>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</si>
  <si>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</si>
  <si>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</si>
  <si>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</si>
  <si>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</si>
  <si>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</si>
  <si>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</si>
  <si>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</si>
  <si>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</si>
  <si>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</si>
  <si>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</si>
  <si>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</si>
  <si>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</si>
  <si>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</si>
  <si>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</si>
  <si>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</si>
  <si>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</si>
  <si>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</si>
  <si>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</si>
  <si>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</si>
  <si>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</si>
  <si>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</si>
  <si>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</si>
  <si>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</si>
  <si>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</si>
  <si>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</si>
  <si>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</si>
  <si>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</si>
  <si>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</si>
  <si>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</si>
  <si>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</si>
  <si>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</si>
  <si>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</si>
  <si>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</si>
  <si>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</si>
  <si>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</si>
  <si>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</si>
  <si>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</si>
  <si>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</si>
  <si>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</si>
  <si>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</si>
  <si>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</si>
  <si>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</si>
  <si>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</si>
  <si>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</si>
  <si>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</si>
  <si>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</si>
  <si>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</si>
  <si>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</si>
  <si>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</si>
  <si>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</si>
  <si>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</si>
  <si>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</si>
  <si>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</si>
  <si>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</si>
  <si>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</si>
  <si>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</si>
  <si>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</si>
  <si>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</si>
  <si>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</si>
  <si>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</si>
  <si>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</si>
  <si>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</si>
  <si>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</si>
  <si>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</si>
  <si>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</si>
  <si>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</si>
  <si>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</si>
  <si>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</si>
  <si>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</si>
  <si>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</si>
  <si>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</si>
  <si>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</si>
  <si>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</si>
  <si>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</si>
  <si>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</si>
  <si>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</si>
  <si>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</si>
  <si>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</si>
  <si>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</si>
  <si>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</si>
  <si>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</si>
  <si>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</si>
  <si>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</si>
  <si>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</si>
  <si>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</si>
  <si>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</si>
  <si>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</si>
  <si>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</si>
  <si>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</si>
  <si>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</si>
  <si>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</si>
  <si>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</si>
  <si>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</si>
  <si>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</si>
  <si>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</si>
  <si>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</si>
  <si>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</si>
  <si>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</si>
  <si>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</si>
  <si>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</si>
  <si>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</si>
  <si>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</si>
  <si>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</si>
  <si>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</si>
  <si>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</si>
  <si>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</si>
  <si>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</si>
  <si>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</si>
  <si>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</si>
  <si>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</si>
  <si>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</si>
  <si>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</si>
  <si>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</si>
  <si>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</si>
  <si>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</si>
  <si>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</si>
  <si>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</si>
  <si>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</si>
  <si>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</si>
  <si>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</si>
  <si>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</si>
  <si>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</si>
  <si>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</si>
  <si>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</si>
  <si>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</si>
  <si>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</si>
  <si>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</si>
  <si>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</si>
  <si>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</si>
  <si>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</si>
  <si>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</si>
  <si>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</si>
  <si>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</si>
  <si>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</si>
  <si>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</si>
  <si>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</si>
  <si>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</si>
  <si>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</si>
  <si>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</si>
  <si>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</si>
  <si>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</si>
  <si>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</si>
  <si>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</si>
  <si>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</si>
  <si>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</si>
  <si>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</si>
  <si>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</si>
  <si>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</si>
  <si>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</si>
  <si>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</si>
  <si>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</si>
  <si>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</si>
  <si>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</si>
  <si>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</si>
  <si>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</si>
  <si>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</si>
  <si>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</si>
  <si>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</si>
  <si>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</si>
  <si>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</si>
  <si>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</si>
  <si>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</si>
  <si>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</si>
  <si>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</si>
  <si>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</si>
  <si>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</si>
  <si>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</si>
  <si>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</si>
  <si>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</si>
  <si>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</si>
  <si>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</si>
  <si>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</si>
  <si>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</si>
  <si>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</si>
  <si>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</si>
  <si>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</si>
  <si>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</si>
  <si>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</si>
  <si>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</si>
  <si>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</si>
  <si>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</si>
  <si>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</si>
  <si>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</si>
  <si>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</si>
  <si>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</si>
  <si>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</si>
  <si>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</si>
  <si>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</si>
  <si>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</si>
  <si>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</si>
  <si>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</si>
  <si>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</si>
  <si>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</si>
  <si>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</si>
  <si>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</si>
  <si>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</si>
  <si>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</si>
  <si>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</si>
  <si>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</si>
  <si>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</si>
  <si>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</si>
  <si>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</si>
  <si>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</si>
  <si>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</si>
  <si>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</si>
  <si>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</si>
  <si>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</si>
  <si>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</si>
  <si>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</si>
  <si>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</si>
  <si>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</si>
  <si>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</si>
  <si>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</si>
  <si>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</si>
  <si>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</si>
  <si>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</si>
  <si>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</si>
  <si>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</si>
  <si>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</si>
  <si>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</si>
  <si>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</si>
  <si>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</si>
  <si>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</si>
  <si>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</si>
  <si>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</si>
  <si>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</si>
  <si>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</si>
  <si>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</si>
  <si>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</si>
  <si>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</si>
  <si>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</si>
  <si>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</si>
  <si>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</si>
  <si>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</si>
  <si>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</si>
  <si>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</si>
  <si>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</si>
  <si>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</si>
  <si>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</si>
  <si>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</si>
  <si>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</si>
  <si>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</si>
  <si>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</si>
  <si>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</si>
  <si>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</si>
  <si>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</si>
  <si>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</si>
  <si>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</si>
  <si>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</si>
  <si>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</si>
  <si>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</si>
  <si>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</si>
  <si>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</si>
  <si>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</si>
  <si>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</si>
  <si>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</si>
  <si>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</si>
  <si>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</si>
  <si>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</si>
  <si>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</si>
  <si>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</si>
  <si>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</si>
  <si>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</si>
  <si>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</si>
  <si>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</si>
  <si>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</si>
  <si>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</si>
  <si>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</si>
  <si>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</si>
  <si>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</si>
  <si>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</si>
  <si>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</si>
  <si>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</si>
  <si>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</si>
  <si>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</si>
  <si>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</si>
  <si>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</si>
  <si>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</si>
  <si>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</si>
  <si>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</si>
  <si>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</si>
  <si>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</si>
  <si>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</si>
  <si>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</si>
  <si>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</si>
  <si>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</si>
  <si>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</si>
  <si>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</si>
  <si>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</si>
  <si>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</si>
  <si>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</si>
  <si>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</si>
  <si>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</si>
  <si>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</si>
  <si>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</si>
  <si>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</si>
  <si>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</si>
  <si>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</si>
  <si>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</si>
  <si>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</si>
  <si>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</si>
  <si>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</si>
  <si>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</si>
  <si>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</si>
  <si>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</si>
  <si>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</si>
  <si>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</si>
  <si>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</si>
  <si>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</si>
  <si>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</si>
  <si>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</si>
  <si>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</si>
  <si>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</si>
  <si>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</si>
  <si>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</si>
  <si>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</si>
  <si>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</si>
  <si>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</si>
  <si>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</si>
  <si>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</si>
  <si>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</si>
  <si>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</si>
  <si>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</si>
  <si>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</si>
  <si>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</si>
  <si>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</si>
  <si>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</si>
  <si>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</si>
  <si>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</si>
  <si>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</si>
  <si>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</si>
  <si>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</si>
  <si>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</si>
  <si>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</si>
  <si>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</si>
  <si>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</si>
  <si>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</si>
  <si>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</si>
  <si>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</si>
  <si>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</si>
  <si>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</si>
  <si>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</si>
  <si>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</si>
  <si>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</si>
  <si>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</si>
  <si>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</si>
  <si>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</si>
  <si>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</si>
  <si>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</si>
  <si>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</si>
  <si>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</si>
  <si>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</si>
  <si>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</si>
  <si>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</si>
  <si>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</si>
  <si>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</si>
  <si>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</si>
  <si>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</si>
  <si>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</si>
  <si>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</si>
  <si>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</si>
  <si>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</si>
  <si>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</si>
  <si>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</si>
  <si>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</si>
  <si>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</si>
  <si>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</si>
  <si>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</si>
  <si>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</si>
  <si>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</si>
  <si>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</si>
  <si>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</si>
  <si>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</si>
  <si>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</si>
  <si>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</si>
  <si>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</si>
  <si>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</si>
  <si>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</si>
  <si>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</si>
  <si>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</si>
  <si>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</si>
  <si>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</si>
  <si>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</si>
  <si>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</si>
  <si>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</si>
  <si>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</si>
  <si>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</si>
  <si>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</si>
  <si>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</si>
  <si>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</si>
  <si>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</si>
  <si>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</si>
  <si>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</si>
  <si>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</si>
  <si>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</si>
  <si>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</si>
  <si>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</si>
  <si>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</si>
  <si>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</si>
  <si>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</si>
  <si>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</si>
  <si>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</si>
  <si>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</si>
  <si>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</si>
  <si>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</si>
  <si>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</si>
  <si>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</si>
  <si>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</si>
  <si>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</si>
  <si>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</si>
  <si>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</si>
  <si>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</si>
  <si>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</si>
  <si>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</si>
  <si>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</si>
  <si>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</si>
  <si>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</si>
  <si>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</si>
  <si>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</si>
  <si>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</si>
  <si>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</si>
  <si>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</si>
  <si>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</si>
  <si>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</si>
  <si>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</si>
  <si>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</si>
  <si>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</si>
  <si>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</si>
  <si>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</si>
  <si>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</si>
  <si>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</si>
  <si>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</si>
  <si>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</si>
  <si>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</si>
  <si>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</si>
  <si>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</si>
  <si>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</si>
  <si>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</si>
  <si>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</si>
  <si>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</si>
  <si>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</si>
  <si>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</si>
  <si>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</si>
  <si>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</si>
  <si>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</si>
  <si>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</si>
  <si>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</si>
  <si>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</si>
  <si>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</si>
  <si>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</si>
  <si>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</si>
  <si>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</si>
  <si>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</si>
  <si>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</si>
  <si>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</si>
  <si>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</si>
  <si>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</si>
  <si>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</si>
  <si>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</si>
  <si>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</si>
  <si>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</si>
  <si>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</si>
  <si>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</si>
  <si>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</si>
  <si>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</si>
  <si>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</si>
  <si>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</si>
  <si>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</si>
  <si>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</si>
  <si>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</si>
  <si>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</si>
  <si>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</si>
  <si>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</si>
  <si>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</si>
  <si>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</si>
  <si>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</si>
  <si>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</si>
  <si>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</si>
  <si>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</si>
  <si>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</si>
  <si>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</si>
  <si>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</si>
  <si>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</si>
  <si>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</si>
  <si>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</si>
  <si>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</si>
  <si>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</si>
  <si>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</si>
  <si>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</si>
  <si>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</si>
  <si>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</si>
  <si>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</si>
  <si>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</si>
  <si>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</si>
  <si>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</si>
  <si>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</si>
  <si>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</si>
  <si>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</si>
  <si>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</si>
  <si>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</si>
  <si>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</si>
  <si>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</si>
  <si>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</si>
  <si>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</si>
  <si>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</si>
  <si>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</si>
  <si>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</si>
  <si>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</si>
  <si>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</si>
  <si>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</si>
  <si>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</si>
  <si>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</si>
  <si>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</si>
  <si>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</si>
  <si>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</si>
  <si>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</si>
  <si>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</si>
  <si>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</si>
  <si>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</si>
  <si>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</si>
  <si>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</si>
  <si>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</si>
  <si>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</si>
  <si>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</si>
  <si>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</si>
  <si>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</si>
  <si>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</si>
  <si>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</si>
  <si>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</si>
  <si>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</si>
  <si>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</si>
  <si>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</si>
  <si>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</si>
  <si>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</si>
  <si>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</si>
  <si>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</si>
  <si>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</si>
  <si>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</si>
  <si>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</si>
  <si>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</si>
  <si>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</si>
  <si>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</si>
  <si>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</si>
  <si>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</si>
  <si>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</si>
  <si>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</si>
  <si>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</si>
  <si>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</si>
  <si>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</si>
  <si>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</si>
  <si>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</si>
  <si>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</si>
  <si>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</si>
  <si>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</si>
  <si>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</si>
  <si>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</si>
  <si>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</si>
  <si>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</si>
  <si>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</si>
  <si>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</si>
  <si>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</si>
  <si>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</si>
  <si>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</si>
  <si>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</si>
  <si>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</si>
  <si>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</si>
  <si>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</si>
  <si>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</si>
  <si>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</si>
  <si>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</si>
  <si>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</si>
  <si>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</si>
  <si>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</si>
  <si>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</si>
  <si>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</si>
  <si>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</si>
  <si>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</si>
  <si>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</si>
  <si>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</si>
  <si>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</si>
  <si>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</si>
  <si>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</si>
  <si>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</si>
  <si>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</si>
  <si>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</si>
  <si>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</si>
  <si>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</si>
  <si>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</si>
  <si>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</si>
  <si>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</si>
  <si>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</si>
  <si>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</si>
  <si>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</si>
  <si>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</si>
  <si>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</si>
  <si>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</si>
  <si>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</si>
  <si>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</si>
  <si>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</si>
  <si>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</si>
  <si>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</si>
  <si>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</si>
  <si>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</si>
  <si>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</si>
  <si>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</si>
  <si>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</si>
  <si>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</si>
  <si>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</si>
  <si>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</si>
  <si>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</si>
  <si>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</si>
  <si>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</si>
  <si>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</si>
  <si>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</si>
  <si>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</si>
  <si>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</si>
  <si>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</si>
  <si>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</si>
  <si>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</si>
  <si>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</si>
  <si>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</si>
  <si>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</si>
  <si>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</si>
  <si>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</si>
  <si>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</si>
  <si>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</si>
  <si>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</si>
  <si>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</si>
  <si>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</si>
  <si>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</si>
  <si>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</si>
  <si>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</si>
  <si>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</si>
  <si>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</si>
  <si>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</si>
  <si>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</si>
  <si>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</si>
  <si>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</si>
  <si>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</si>
  <si>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</si>
  <si>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</si>
  <si>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</si>
  <si>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</si>
  <si>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</si>
  <si>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</si>
  <si>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</si>
  <si>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</si>
  <si>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</si>
  <si>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</si>
  <si>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</si>
  <si>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</si>
  <si>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</si>
  <si>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</si>
  <si>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</si>
  <si>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</si>
  <si>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</si>
  <si>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</si>
  <si>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</si>
  <si>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</si>
  <si>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</si>
  <si>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</si>
  <si>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</si>
  <si>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</si>
  <si>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</si>
  <si>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</si>
  <si>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</si>
  <si>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</si>
  <si>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</si>
  <si>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</si>
  <si>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</si>
  <si>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</si>
  <si>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</si>
  <si>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</si>
  <si>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</si>
  <si>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</si>
  <si>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</si>
  <si>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</si>
  <si>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</si>
  <si>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</si>
  <si>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</si>
  <si>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</si>
  <si>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</si>
  <si>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</si>
  <si>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</si>
  <si>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</si>
  <si>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</si>
  <si>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</si>
  <si>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</si>
  <si>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</si>
  <si>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</si>
  <si>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</si>
  <si>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</si>
  <si>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</si>
  <si>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</si>
  <si>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</si>
  <si>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</si>
  <si>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</si>
  <si>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</si>
  <si>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</si>
  <si>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</si>
  <si>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</si>
  <si>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</si>
  <si>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</si>
  <si>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</si>
  <si>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</si>
  <si>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</si>
  <si>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</si>
  <si>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</si>
  <si>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</si>
  <si>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</si>
  <si>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</si>
  <si>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</si>
  <si>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</si>
  <si>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</si>
  <si>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</si>
  <si>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</si>
  <si>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</si>
  <si>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</si>
  <si>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</si>
  <si>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</si>
  <si>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</si>
  <si>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</si>
  <si>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</si>
  <si>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</si>
  <si>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</si>
  <si>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</si>
  <si>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</si>
  <si>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</si>
  <si>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</si>
  <si>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</si>
  <si>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</si>
  <si>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</si>
  <si>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</si>
  <si>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</si>
  <si>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</si>
  <si>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</si>
  <si>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</si>
  <si>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</si>
  <si>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</si>
  <si>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</si>
  <si>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</si>
  <si>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</si>
  <si>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</si>
  <si>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</si>
  <si>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</si>
  <si>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</si>
  <si>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</si>
  <si>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</si>
  <si>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</si>
  <si>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</si>
  <si>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</si>
  <si>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</si>
  <si>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</si>
  <si>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</si>
  <si>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</si>
  <si>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</si>
  <si>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</si>
  <si>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</si>
  <si>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</si>
  <si>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</si>
  <si>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</si>
  <si>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</si>
  <si>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</si>
  <si>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</si>
  <si>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</si>
  <si>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</si>
  <si>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</si>
  <si>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</si>
  <si>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</si>
  <si>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</si>
  <si>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</si>
  <si>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</si>
  <si>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</si>
  <si>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</si>
  <si>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</si>
  <si>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</si>
  <si>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</si>
  <si>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</si>
  <si>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</si>
  <si>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</si>
  <si>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</si>
  <si>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</si>
  <si>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</si>
  <si>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</si>
  <si>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</si>
  <si>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</si>
  <si>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</si>
  <si>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</si>
  <si>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</si>
  <si>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</si>
  <si>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</si>
  <si>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</si>
  <si>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</si>
  <si>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</si>
  <si>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</si>
  <si>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</si>
  <si>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</si>
  <si>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</si>
  <si>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</si>
  <si>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</si>
  <si>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</si>
  <si>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</si>
  <si>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</si>
  <si>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</si>
  <si>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</si>
  <si>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</si>
  <si>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</si>
  <si>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</si>
  <si>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</si>
  <si>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</si>
  <si>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</si>
  <si>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</si>
  <si>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</si>
  <si>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</si>
  <si>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</si>
  <si>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</si>
  <si>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</si>
  <si>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</si>
  <si>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</si>
  <si>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</si>
  <si>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</si>
  <si>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</si>
  <si>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</si>
  <si>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</si>
  <si>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</si>
  <si>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</si>
  <si>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</si>
  <si>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</si>
  <si>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</si>
  <si>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</si>
  <si>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</si>
  <si>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</si>
  <si>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</si>
  <si>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</si>
  <si>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</si>
  <si>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</si>
  <si>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</si>
  <si>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</si>
  <si>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</si>
  <si>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</si>
  <si>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</si>
  <si>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</si>
  <si>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</si>
  <si>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</si>
  <si>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</si>
  <si>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</si>
  <si>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</si>
  <si>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</si>
  <si>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</si>
  <si>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</si>
  <si>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</si>
  <si>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</si>
  <si>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</si>
  <si>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</si>
  <si>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</si>
  <si>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</si>
  <si>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</si>
  <si>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</si>
  <si>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</si>
  <si>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</si>
  <si>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</si>
  <si>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</si>
  <si>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</si>
  <si>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</si>
  <si>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</si>
  <si>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</si>
  <si>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</si>
  <si>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</si>
  <si>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</si>
  <si>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</si>
  <si>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</si>
  <si>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</si>
  <si>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</si>
  <si>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</si>
  <si>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</si>
  <si>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</si>
  <si>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</si>
  <si>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</si>
  <si>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</si>
  <si>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</si>
  <si>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</si>
  <si>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</si>
  <si>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</si>
  <si>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</si>
  <si>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</si>
  <si>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</si>
  <si>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</si>
  <si>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</si>
  <si>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</si>
  <si>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</si>
  <si>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</si>
  <si>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</si>
  <si>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</si>
  <si>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</si>
  <si>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</si>
  <si>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</si>
  <si>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</si>
  <si>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</si>
  <si>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</si>
  <si>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</si>
  <si>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</si>
  <si>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</si>
  <si>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</si>
  <si>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</si>
  <si>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</si>
  <si>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</si>
  <si>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</si>
  <si>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</si>
  <si>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</si>
  <si>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</si>
  <si>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</si>
  <si>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</si>
  <si>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</si>
  <si>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</si>
  <si>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</si>
  <si>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</si>
  <si>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</si>
  <si>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</si>
  <si>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</si>
  <si>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</si>
  <si>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</si>
  <si>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</si>
  <si>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</si>
  <si>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</si>
  <si>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</si>
  <si>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</si>
  <si>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</si>
  <si>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</si>
  <si>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</si>
  <si>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</si>
  <si>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</si>
  <si>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</si>
  <si>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</si>
  <si>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</si>
  <si>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</si>
  <si>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</si>
  <si>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</si>
  <si>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</si>
  <si>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</si>
  <si>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</si>
  <si>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</si>
  <si>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</si>
  <si>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</si>
  <si>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</si>
  <si>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</si>
  <si>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</si>
  <si>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</si>
  <si>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</si>
  <si>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</si>
  <si>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</si>
  <si>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</si>
  <si>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</si>
  <si>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</si>
  <si>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</si>
  <si>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</si>
  <si>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</si>
  <si>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</si>
  <si>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</si>
  <si>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</si>
  <si>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</si>
  <si>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</si>
  <si>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</si>
  <si>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</si>
  <si>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</si>
  <si>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</si>
  <si>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</si>
  <si>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</si>
  <si>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</si>
  <si>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</si>
  <si>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</si>
  <si>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</si>
  <si>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</si>
  <si>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</si>
  <si>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</si>
  <si>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</si>
  <si>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</si>
  <si>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</si>
  <si>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</si>
  <si>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</si>
  <si>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</si>
  <si>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</si>
  <si>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</si>
  <si>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</si>
  <si>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</si>
  <si>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</si>
  <si>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</si>
  <si>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</si>
  <si>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</si>
  <si>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</si>
  <si>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</si>
  <si>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</si>
  <si>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</si>
  <si>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</si>
  <si>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</si>
  <si>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</si>
  <si>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</si>
  <si>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</si>
  <si>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</si>
  <si>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</si>
  <si>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</si>
  <si>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</si>
  <si>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</si>
  <si>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</si>
  <si>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</si>
  <si>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</si>
  <si>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</si>
  <si>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</si>
  <si>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</si>
  <si>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</si>
  <si>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</si>
  <si>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</si>
  <si>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</si>
  <si>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</si>
  <si>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</si>
  <si>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</si>
  <si>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</si>
  <si>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</si>
  <si>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</si>
  <si>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</si>
  <si>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</si>
  <si>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</si>
  <si>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</si>
  <si>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</si>
  <si>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</si>
  <si>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</si>
  <si>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</si>
  <si>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</si>
  <si>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</si>
  <si>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</si>
  <si>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</si>
  <si>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</si>
  <si>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</si>
  <si>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</si>
  <si>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</si>
  <si>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</si>
  <si>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</si>
  <si>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</si>
  <si>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</si>
  <si>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</si>
  <si>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</si>
  <si>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</si>
  <si>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</si>
  <si>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</si>
  <si>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</si>
  <si>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</si>
  <si>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</si>
  <si>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</si>
  <si>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</si>
  <si>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</si>
  <si>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</si>
  <si>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</si>
  <si>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</si>
  <si>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</si>
  <si>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</si>
  <si>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</si>
  <si>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</si>
  <si>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</si>
  <si>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</si>
  <si>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</si>
  <si>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</si>
  <si>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</si>
  <si>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</si>
  <si>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</si>
  <si>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</si>
  <si>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</si>
  <si>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</si>
  <si>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</si>
  <si>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</si>
  <si>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</si>
  <si>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</si>
  <si>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</si>
  <si>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</si>
  <si>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</si>
  <si>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</si>
  <si>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</si>
  <si>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</si>
  <si>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</si>
  <si>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</si>
  <si>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</si>
  <si>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</si>
  <si>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</si>
  <si>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</si>
  <si>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</si>
  <si>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</si>
  <si>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</si>
  <si>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</si>
  <si>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</si>
  <si>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</si>
  <si>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</si>
  <si>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</si>
  <si>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</si>
  <si>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</si>
  <si>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</si>
  <si>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</si>
  <si>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</si>
  <si>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</si>
  <si>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</si>
  <si>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</si>
  <si>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</si>
  <si>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</si>
  <si>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</si>
  <si>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</si>
  <si>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</si>
  <si>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</si>
  <si>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</si>
  <si>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</si>
  <si>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</si>
  <si>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</si>
  <si>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</si>
  <si>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</si>
  <si>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</si>
  <si>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</si>
  <si>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</si>
  <si>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</si>
  <si>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</si>
  <si>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</si>
  <si>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</si>
  <si>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</si>
  <si>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</si>
  <si>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</si>
  <si>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</si>
  <si>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</si>
  <si>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</si>
  <si>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</si>
  <si>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</si>
  <si>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</si>
  <si>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</si>
  <si>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</si>
  <si>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</si>
  <si>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</si>
  <si>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</si>
  <si>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</si>
  <si>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</si>
  <si>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</si>
  <si>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</si>
  <si>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</si>
  <si>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</si>
  <si>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</si>
  <si>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</si>
  <si>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</si>
  <si>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</si>
  <si>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</si>
  <si>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</si>
  <si>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</si>
  <si>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</si>
  <si>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</si>
  <si>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</si>
  <si>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</si>
  <si>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</si>
  <si>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</si>
  <si>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</si>
  <si>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</si>
  <si>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</si>
  <si>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</si>
  <si>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</si>
  <si>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</si>
  <si>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</si>
  <si>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</si>
  <si>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</si>
  <si>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</si>
  <si>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</si>
  <si>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</si>
  <si>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</si>
  <si>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</si>
  <si>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</si>
  <si>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</si>
  <si>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</si>
  <si>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</si>
  <si>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</si>
  <si>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</si>
  <si>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</si>
  <si>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</si>
  <si>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</si>
  <si>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</si>
  <si>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</si>
  <si>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</si>
  <si>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</si>
  <si>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</si>
  <si>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</si>
  <si>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</si>
  <si>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</si>
  <si>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</si>
  <si>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</si>
  <si>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</si>
  <si>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</si>
  <si>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</si>
  <si>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</si>
  <si>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</si>
  <si>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</si>
  <si>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</si>
  <si>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</si>
  <si>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</si>
  <si>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</si>
  <si>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</si>
  <si>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</si>
  <si>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</si>
  <si>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</si>
  <si>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</si>
  <si>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</si>
  <si>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</si>
  <si>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</si>
  <si>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</si>
  <si>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</si>
  <si>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</si>
  <si>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</si>
  <si>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</si>
  <si>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</si>
  <si>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</si>
  <si>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</si>
  <si>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</si>
  <si>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</si>
  <si>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</si>
  <si>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</si>
  <si>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</si>
  <si>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</si>
  <si>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</si>
  <si>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</si>
  <si>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</si>
  <si>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</si>
  <si>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</si>
  <si>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</si>
  <si>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</si>
  <si>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</si>
  <si>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</si>
  <si>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</si>
  <si>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</si>
  <si>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</si>
  <si>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</si>
  <si>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</si>
  <si>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</si>
  <si>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</si>
  <si>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</si>
  <si>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</si>
  <si>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</si>
  <si>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</si>
  <si>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</si>
  <si>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</si>
  <si>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</si>
  <si>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</si>
  <si>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</si>
  <si>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</si>
  <si>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</si>
  <si>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</si>
  <si>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</si>
  <si>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</si>
  <si>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</si>
  <si>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</si>
  <si>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</si>
  <si>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</si>
  <si>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</si>
  <si>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</si>
  <si>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</si>
  <si>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</si>
  <si>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</si>
  <si>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</si>
  <si>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</si>
  <si>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</si>
  <si>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</si>
  <si>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</si>
  <si>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</si>
  <si>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</si>
  <si>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</si>
  <si>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</si>
  <si>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</si>
  <si>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</si>
  <si>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</si>
  <si>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</si>
  <si>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</si>
  <si>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</si>
  <si>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</si>
  <si>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</si>
  <si>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</si>
  <si>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</si>
  <si>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</si>
  <si>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</si>
  <si>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</si>
  <si>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</si>
  <si>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</si>
  <si>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</si>
  <si>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</si>
  <si>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</si>
  <si>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</si>
  <si>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</si>
  <si>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</si>
  <si>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</si>
  <si>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</si>
  <si>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</si>
  <si>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</si>
  <si>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</si>
  <si>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</si>
  <si>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</si>
  <si>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</si>
  <si>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</si>
  <si>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</si>
  <si>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</si>
  <si>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</si>
  <si>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</si>
  <si>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</si>
  <si>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</si>
  <si>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</si>
  <si>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</si>
  <si>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</si>
  <si>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</si>
  <si>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</si>
  <si>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</si>
  <si>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</si>
  <si>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</si>
  <si>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</si>
  <si>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</si>
  <si>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</si>
  <si>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</si>
  <si>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</si>
  <si>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</si>
  <si>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</si>
  <si>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</si>
  <si>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</si>
  <si>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</si>
  <si>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</si>
  <si>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</si>
  <si>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</si>
  <si>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</si>
  <si>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</si>
  <si>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</si>
  <si>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</si>
  <si>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</si>
  <si>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</si>
  <si>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</si>
  <si>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</si>
  <si>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</si>
  <si>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</si>
  <si>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</si>
  <si>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</si>
  <si>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</si>
  <si>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</si>
  <si>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</si>
  <si>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</si>
  <si>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</si>
  <si>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</si>
  <si>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</si>
  <si>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</si>
  <si>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</si>
  <si>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</si>
  <si>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</si>
  <si>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</si>
  <si>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</si>
  <si>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</si>
  <si>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</si>
  <si>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</si>
  <si>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</si>
  <si>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</si>
  <si>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</si>
  <si>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</si>
  <si>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</si>
  <si>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</si>
  <si>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</si>
  <si>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</si>
  <si>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</si>
  <si>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</si>
  <si>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</si>
  <si>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</si>
  <si>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</si>
  <si>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</si>
  <si>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</si>
  <si>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</si>
  <si>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</si>
  <si>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</si>
  <si>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</si>
  <si>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</si>
  <si>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</si>
  <si>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</si>
  <si>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</si>
  <si>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</si>
  <si>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</si>
  <si>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</si>
  <si>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</si>
  <si>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</si>
  <si>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</si>
  <si>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</si>
  <si>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</si>
  <si>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</si>
  <si>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</si>
  <si>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</si>
  <si>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</si>
  <si>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</si>
  <si>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</si>
  <si>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</si>
  <si>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</si>
  <si>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</si>
  <si>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</si>
  <si>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</si>
  <si>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</si>
  <si>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</si>
  <si>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</si>
  <si>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</si>
  <si>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</si>
  <si>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</si>
  <si>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</si>
  <si>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</si>
  <si>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</si>
  <si>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</si>
  <si>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</si>
  <si>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</si>
  <si>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</si>
  <si>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</si>
  <si>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</si>
  <si>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</si>
  <si>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</si>
  <si>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</si>
  <si>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</si>
  <si>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</si>
  <si>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</si>
  <si>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</si>
  <si>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</si>
  <si>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</si>
  <si>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</si>
  <si>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</si>
  <si>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</si>
  <si>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</si>
  <si>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</si>
  <si>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</si>
  <si>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</si>
  <si>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</si>
  <si>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</si>
  <si>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</si>
  <si>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</si>
  <si>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</si>
  <si>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</si>
  <si>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</si>
  <si>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</si>
  <si>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</si>
  <si>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</si>
  <si>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</si>
  <si>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</si>
  <si>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</si>
  <si>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</si>
  <si>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</si>
  <si>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</si>
  <si>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</si>
  <si>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</si>
  <si>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</si>
  <si>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</si>
  <si>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</si>
  <si>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</si>
  <si>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</si>
  <si>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</si>
  <si>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</si>
  <si>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</si>
  <si>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</si>
  <si>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</si>
  <si>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</si>
  <si>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</si>
  <si>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</si>
  <si>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</si>
  <si>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</si>
  <si>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</si>
  <si>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</si>
  <si>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</si>
  <si>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</si>
  <si>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</si>
  <si>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</si>
  <si>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</si>
  <si>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</si>
  <si>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</si>
  <si>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</si>
  <si>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</si>
  <si>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</si>
  <si>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</si>
  <si>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</si>
  <si>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</si>
  <si>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</si>
  <si>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</si>
  <si>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</si>
  <si>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</si>
  <si>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</si>
  <si>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</si>
  <si>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</si>
  <si>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</si>
  <si>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</si>
  <si>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</si>
  <si>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</si>
  <si>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</si>
  <si>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</si>
  <si>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</si>
  <si>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</si>
  <si>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</si>
  <si>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</si>
  <si>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</si>
  <si>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</si>
  <si>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</si>
  <si>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</si>
  <si>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</si>
  <si>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</si>
  <si>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</si>
  <si>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</si>
  <si>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</si>
  <si>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</si>
  <si>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</si>
  <si>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</si>
  <si>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</si>
  <si>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</si>
  <si>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</si>
  <si>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</si>
  <si>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</si>
  <si>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</si>
  <si>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</si>
  <si>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</si>
  <si>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</si>
  <si>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</si>
  <si>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</si>
  <si>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</si>
  <si>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</si>
  <si>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</si>
  <si>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</si>
  <si>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</si>
  <si>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</si>
  <si>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</si>
  <si>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</si>
  <si>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</si>
  <si>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</si>
  <si>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</si>
  <si>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</si>
  <si>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</si>
  <si>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</si>
  <si>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</si>
  <si>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</si>
  <si>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</si>
  <si>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</si>
  <si>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</si>
  <si>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</si>
  <si>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</si>
  <si>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</si>
  <si>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</si>
  <si>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</si>
  <si>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</si>
  <si>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</si>
  <si>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</si>
  <si>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</si>
  <si>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</si>
  <si>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</si>
  <si>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</si>
  <si>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</si>
  <si>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</si>
  <si>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</si>
  <si>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</si>
  <si>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</si>
  <si>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</si>
  <si>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</si>
  <si>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</si>
  <si>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</si>
  <si>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</si>
  <si>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</si>
  <si>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</si>
  <si>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</si>
  <si>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</si>
  <si>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</si>
  <si>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</si>
  <si>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</si>
  <si>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</si>
  <si>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</si>
  <si>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</si>
  <si>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</si>
  <si>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</si>
  <si>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</si>
  <si>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</si>
  <si>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</si>
  <si>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</si>
  <si>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</si>
  <si>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</si>
  <si>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</si>
  <si>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</si>
  <si>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</si>
  <si>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</si>
  <si>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</si>
  <si>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</si>
  <si>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</si>
  <si>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</si>
  <si>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</si>
  <si>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</si>
  <si>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</si>
  <si>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</si>
  <si>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</si>
  <si>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</si>
  <si>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</si>
  <si>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</si>
  <si>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</si>
  <si>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</si>
  <si>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</si>
  <si>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</si>
  <si>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</si>
  <si>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</si>
  <si>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</si>
  <si>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</si>
  <si>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</si>
  <si>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</si>
  <si>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</si>
  <si>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</si>
  <si>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</si>
  <si>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</si>
  <si>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</si>
  <si>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</si>
  <si>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</si>
  <si>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</si>
  <si>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</si>
  <si>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</si>
  <si>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</si>
  <si>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</si>
  <si>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</si>
  <si>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</si>
  <si>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</si>
  <si>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</si>
  <si>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</si>
  <si>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</si>
  <si>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</si>
  <si>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</si>
  <si>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</si>
  <si>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</si>
  <si>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</si>
  <si>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</si>
  <si>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</si>
  <si>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</si>
  <si>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</si>
  <si>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</si>
  <si>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</si>
  <si>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</si>
  <si>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</si>
  <si>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</si>
  <si>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</si>
  <si>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</si>
  <si>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</si>
  <si>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</si>
  <si>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</si>
  <si>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</si>
  <si>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</si>
  <si>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</si>
  <si>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</si>
  <si>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</si>
  <si>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</si>
  <si>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</si>
  <si>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</si>
  <si>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</si>
  <si>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</si>
  <si>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</si>
  <si>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</si>
  <si>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</si>
  <si>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</si>
  <si>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</si>
  <si>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</si>
  <si>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</si>
  <si>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</si>
  <si>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</si>
  <si>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</si>
  <si>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</si>
  <si>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</si>
  <si>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</si>
  <si>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</si>
  <si>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</si>
  <si>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</si>
  <si>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</si>
  <si>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</si>
  <si>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</si>
  <si>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</si>
  <si>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</si>
  <si>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</si>
  <si>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</si>
  <si>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</si>
  <si>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</si>
  <si>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</si>
  <si>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</si>
  <si>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</si>
  <si>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</si>
  <si>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</si>
  <si>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</si>
  <si>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</si>
  <si>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</si>
  <si>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</si>
  <si>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</si>
  <si>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</si>
  <si>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</si>
  <si>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</si>
  <si>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</si>
  <si>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</si>
  <si>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</si>
  <si>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</si>
  <si>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</si>
  <si>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</si>
  <si>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</si>
  <si>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</si>
  <si>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</si>
  <si>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</si>
  <si>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</si>
  <si>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</si>
  <si>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</si>
  <si>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</si>
  <si>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</si>
  <si>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</si>
  <si>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</si>
  <si>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</si>
  <si>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</si>
  <si>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</si>
  <si>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</si>
  <si>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</si>
  <si>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</si>
  <si>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</si>
  <si>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</si>
  <si>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</si>
  <si>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</si>
  <si>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</si>
  <si>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</si>
  <si>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</si>
  <si>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</si>
  <si>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</si>
  <si>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</si>
  <si>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</si>
  <si>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</si>
  <si>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</si>
  <si>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</si>
  <si>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</si>
  <si>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</si>
  <si>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</si>
  <si>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</si>
  <si>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</si>
  <si>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</si>
  <si>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</si>
  <si>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</si>
  <si>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</si>
  <si>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</si>
  <si>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</si>
  <si>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</si>
  <si>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</si>
  <si>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</si>
  <si>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</si>
  <si>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</si>
  <si>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</si>
  <si>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</si>
  <si>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</si>
  <si>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</si>
  <si>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</si>
  <si>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</si>
  <si>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</si>
  <si>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</si>
  <si>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</si>
  <si>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</si>
  <si>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</si>
  <si>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</si>
  <si>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</si>
  <si>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</si>
  <si>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</si>
  <si>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</si>
  <si>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</si>
  <si>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</si>
  <si>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</si>
  <si>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</si>
  <si>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</si>
  <si>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</si>
  <si>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</si>
  <si>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</si>
  <si>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</si>
  <si>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</si>
  <si>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</si>
  <si>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</si>
  <si>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</si>
  <si>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</si>
  <si>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</si>
  <si>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</si>
  <si>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</si>
  <si>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</si>
  <si>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</si>
  <si>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</si>
  <si>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</si>
  <si>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</si>
  <si>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</si>
  <si>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</si>
  <si>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</si>
  <si>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</si>
  <si>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</si>
  <si>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</si>
  <si>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</si>
  <si>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</si>
  <si>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</si>
  <si>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</si>
  <si>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</si>
  <si>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</si>
  <si>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</si>
  <si>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</si>
  <si>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</si>
  <si>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</si>
  <si>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</si>
  <si>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</si>
  <si>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</si>
  <si>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</si>
  <si>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</si>
  <si>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</si>
  <si>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</si>
  <si>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</si>
  <si>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</si>
  <si>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</si>
  <si>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</si>
  <si>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</si>
  <si>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</si>
  <si>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</si>
  <si>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</si>
  <si>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</si>
  <si>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</si>
  <si>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</si>
  <si>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</si>
  <si>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</si>
  <si>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</si>
  <si>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</si>
  <si>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</si>
  <si>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</si>
  <si>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</si>
  <si>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</si>
  <si>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</si>
  <si>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</si>
  <si>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</si>
  <si>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</si>
  <si>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</si>
  <si>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</si>
  <si>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</si>
  <si>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</si>
  <si>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</si>
  <si>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</si>
  <si>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</si>
  <si>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</si>
  <si>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</si>
  <si>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</si>
  <si>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</si>
  <si>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</si>
  <si>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</si>
  <si>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</si>
  <si>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</si>
  <si>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</si>
  <si>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</si>
  <si>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</si>
  <si>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</si>
  <si>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</si>
  <si>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</si>
  <si>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</si>
  <si>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</si>
  <si>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</si>
  <si>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</si>
  <si>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</si>
  <si>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</si>
  <si>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</si>
  <si>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</si>
  <si>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</si>
  <si>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</si>
  <si>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</si>
  <si>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</si>
  <si>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</si>
  <si>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</si>
  <si>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</si>
  <si>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</si>
  <si>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</si>
  <si>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</si>
  <si>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</si>
  <si>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</si>
  <si>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</si>
  <si>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</si>
  <si>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</si>
  <si>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</si>
  <si>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</si>
  <si>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</si>
  <si>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</si>
  <si>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</si>
  <si>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</si>
  <si>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</si>
  <si>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</si>
  <si>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</si>
  <si>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</si>
  <si>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</si>
  <si>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</si>
  <si>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</si>
  <si>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</si>
  <si>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</si>
  <si>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</si>
  <si>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</si>
  <si>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</si>
  <si>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</si>
  <si>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</si>
  <si>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</si>
  <si>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</si>
  <si>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</si>
  <si>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</si>
  <si>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</si>
  <si>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</si>
  <si>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</si>
  <si>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</si>
  <si>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</si>
  <si>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</si>
  <si>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</si>
  <si>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</si>
  <si>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</si>
  <si>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</si>
  <si>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</si>
  <si>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</si>
  <si>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</si>
  <si>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</si>
  <si>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</si>
  <si>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</si>
  <si>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</si>
  <si>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</si>
  <si>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</si>
  <si>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</si>
  <si>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</si>
  <si>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</si>
  <si>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</si>
  <si>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</si>
  <si>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</si>
  <si>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</si>
  <si>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</si>
  <si>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</si>
  <si>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</si>
  <si>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</si>
  <si>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</si>
  <si>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</si>
  <si>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</si>
  <si>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</si>
  <si>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</si>
  <si>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</si>
  <si>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</si>
  <si>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</si>
  <si>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</si>
  <si>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</si>
  <si>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</si>
  <si>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</si>
  <si>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</si>
  <si>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</si>
  <si>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</si>
  <si>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</si>
  <si>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</si>
  <si>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</si>
  <si>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</si>
  <si>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</si>
  <si>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</si>
  <si>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</si>
  <si>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</si>
  <si>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</si>
  <si>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</si>
  <si>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</si>
  <si>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</si>
  <si>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</si>
  <si>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</si>
  <si>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</si>
  <si>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</si>
  <si>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</si>
  <si>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</si>
  <si>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</si>
  <si>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</si>
  <si>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</si>
  <si>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</si>
  <si>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</si>
  <si>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</si>
  <si>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</si>
  <si>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</si>
  <si>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</si>
  <si>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</si>
  <si>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</si>
  <si>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</si>
  <si>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</si>
  <si>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</si>
  <si>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</si>
  <si>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</si>
  <si>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</si>
  <si>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</si>
  <si>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</si>
  <si>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</si>
  <si>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</si>
  <si>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</si>
  <si>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</si>
  <si>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</si>
  <si>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</si>
  <si>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</si>
  <si>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</si>
  <si>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</si>
  <si>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</si>
  <si>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</si>
  <si>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</si>
  <si>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</si>
  <si>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</si>
  <si>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</si>
  <si>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</si>
  <si>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</si>
  <si>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</si>
  <si>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</si>
  <si>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</si>
  <si>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</si>
  <si>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</si>
  <si>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</si>
  <si>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</si>
  <si>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</si>
  <si>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</si>
  <si>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</si>
  <si>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</si>
  <si>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</si>
  <si>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</si>
  <si>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</si>
  <si>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</si>
  <si>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</si>
  <si>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</si>
  <si>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</si>
  <si>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</si>
  <si>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</si>
  <si>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</si>
  <si>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</si>
  <si>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</si>
  <si>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</si>
  <si>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</si>
  <si>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</si>
  <si>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</si>
  <si>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</si>
  <si>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</si>
  <si>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</si>
  <si>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</si>
  <si>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</si>
  <si>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</si>
  <si>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</si>
  <si>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</si>
  <si>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</si>
  <si>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</si>
  <si>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</si>
  <si>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</si>
  <si>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</si>
  <si>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</si>
  <si>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</si>
  <si>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</si>
  <si>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</si>
  <si>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</si>
  <si>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</si>
  <si>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</si>
  <si>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</si>
  <si>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</si>
  <si>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</si>
  <si>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</si>
  <si>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</si>
  <si>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</si>
  <si>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</si>
  <si>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</si>
  <si>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</si>
  <si>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</si>
  <si>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</si>
  <si>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</si>
  <si>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</si>
  <si>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</si>
  <si>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</si>
  <si>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</si>
  <si>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</si>
  <si>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</si>
  <si>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</si>
  <si>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</si>
  <si>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</si>
  <si>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</si>
  <si>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</si>
  <si>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</si>
  <si>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</si>
  <si>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</si>
  <si>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</si>
  <si>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</si>
  <si>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</si>
  <si>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</si>
  <si>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</si>
  <si>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</si>
  <si>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</si>
  <si>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</si>
  <si>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</si>
  <si>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</si>
  <si>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</si>
  <si>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</si>
  <si>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</si>
  <si>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</si>
  <si>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</si>
  <si>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</si>
  <si>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</si>
  <si>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</si>
  <si>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</si>
  <si>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</si>
  <si>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</si>
  <si>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</si>
  <si>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</si>
  <si>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</si>
  <si>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</si>
  <si>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</si>
  <si>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</si>
  <si>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</si>
  <si>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</si>
  <si>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</si>
  <si>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</si>
  <si>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</si>
  <si>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</si>
  <si>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</si>
  <si>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</si>
  <si>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</si>
  <si>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</si>
  <si>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</si>
  <si>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</si>
  <si>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</si>
  <si>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</si>
  <si>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</si>
  <si>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</si>
  <si>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</si>
  <si>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</si>
  <si>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</si>
  <si>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</si>
  <si>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</si>
  <si>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</si>
  <si>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</si>
  <si>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</si>
  <si>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</si>
  <si>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</si>
  <si>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</si>
  <si>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</si>
  <si>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</si>
  <si>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</si>
  <si>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</si>
  <si>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</si>
  <si>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</si>
  <si>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</si>
  <si>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</si>
  <si>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</si>
  <si>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</si>
  <si>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</si>
  <si>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</si>
  <si>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</si>
  <si>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</si>
  <si>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</si>
  <si>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</si>
  <si>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</si>
  <si>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</si>
  <si>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</si>
  <si>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</si>
  <si>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</si>
  <si>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</si>
  <si>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</si>
  <si>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</si>
  <si>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</si>
  <si>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</si>
  <si>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</si>
  <si>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</si>
  <si>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</si>
  <si>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</si>
  <si>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</si>
  <si>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</si>
  <si>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</si>
  <si>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</si>
  <si>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</si>
  <si>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</si>
  <si>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</si>
  <si>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</si>
  <si>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</si>
  <si>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</si>
  <si>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</si>
  <si>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</si>
  <si>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</si>
  <si>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</si>
  <si>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</si>
  <si>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</si>
  <si>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</si>
  <si>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</si>
  <si>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</si>
  <si>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</si>
  <si>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</si>
  <si>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</si>
  <si>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</si>
  <si>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</si>
  <si>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</si>
  <si>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</si>
  <si>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</si>
  <si>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</si>
  <si>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</si>
  <si>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</si>
  <si>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</si>
  <si>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</si>
  <si>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</si>
  <si>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</si>
  <si>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</si>
  <si>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</si>
  <si>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</si>
  <si>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</si>
  <si>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</si>
  <si>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</si>
  <si>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</si>
  <si>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</si>
  <si>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</si>
  <si>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</si>
  <si>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</si>
  <si>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</si>
  <si>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</si>
  <si>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</si>
  <si>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</si>
  <si>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</si>
  <si>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</si>
  <si>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</si>
  <si>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</si>
  <si>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</si>
  <si>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</si>
  <si>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</si>
  <si>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</si>
  <si>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</si>
  <si>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</si>
  <si>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</si>
  <si>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</si>
  <si>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</si>
  <si>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</si>
  <si>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</si>
  <si>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</si>
  <si>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</si>
  <si>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</si>
  <si>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</si>
  <si>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</si>
  <si>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</si>
  <si>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</si>
  <si>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</si>
  <si>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</si>
  <si>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</si>
  <si>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</si>
  <si>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</si>
  <si>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</si>
  <si>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</si>
  <si>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</si>
  <si>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</si>
  <si>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</si>
  <si>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</si>
  <si>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</si>
  <si>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</si>
  <si>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</si>
  <si>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</si>
  <si>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</si>
  <si>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</si>
  <si>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</si>
  <si>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</si>
  <si>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</si>
  <si>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</si>
  <si>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</si>
  <si>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</si>
  <si>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</si>
  <si>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</si>
  <si>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</si>
  <si>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</si>
  <si>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</si>
  <si>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</si>
  <si>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</si>
  <si>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</si>
  <si>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</si>
  <si>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</si>
  <si>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</si>
  <si>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</si>
  <si>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</si>
  <si>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</si>
  <si>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</si>
  <si>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</si>
  <si>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</si>
  <si>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</si>
  <si>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</si>
  <si>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</si>
  <si>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</si>
  <si>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</si>
  <si>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</si>
  <si>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</si>
  <si>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</si>
  <si>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</si>
  <si>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</si>
  <si>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</si>
  <si>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</si>
  <si>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</si>
  <si>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</si>
  <si>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</si>
  <si>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</si>
  <si>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</si>
  <si>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</si>
  <si>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</si>
  <si>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</si>
  <si>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</si>
  <si>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</si>
  <si>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</si>
  <si>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</si>
  <si>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</si>
  <si>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</si>
  <si>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</si>
  <si>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</si>
  <si>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</si>
  <si>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</si>
  <si>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</si>
  <si>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</si>
  <si>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</si>
  <si>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</si>
  <si>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</si>
  <si>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</si>
  <si>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</si>
  <si>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</si>
  <si>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</si>
  <si>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</si>
  <si>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</si>
  <si>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</si>
  <si>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</si>
  <si>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</si>
  <si>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</si>
  <si>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</si>
  <si>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</si>
  <si>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</si>
  <si>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</si>
  <si>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</si>
  <si>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</si>
  <si>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</si>
  <si>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</si>
  <si>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</si>
  <si>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</si>
  <si>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</si>
  <si>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</si>
  <si>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</si>
  <si>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</si>
  <si>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</si>
  <si>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</si>
  <si>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</si>
  <si>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</si>
  <si>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</si>
  <si>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</si>
  <si>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</si>
  <si>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</si>
  <si>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</si>
  <si>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</si>
  <si>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</si>
  <si>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</si>
  <si>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</si>
  <si>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</si>
  <si>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</si>
  <si>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</si>
  <si>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</si>
  <si>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</si>
  <si>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</si>
  <si>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</si>
  <si>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</si>
  <si>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</si>
  <si>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</si>
  <si>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</si>
  <si>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</si>
  <si>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</si>
  <si>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</si>
  <si>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</si>
  <si>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</si>
  <si>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</si>
  <si>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</si>
  <si>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</si>
  <si>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</si>
  <si>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</si>
  <si>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</si>
  <si>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</si>
  <si>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</si>
  <si>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</si>
  <si>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</si>
  <si>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</si>
  <si>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</si>
  <si>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</si>
  <si>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</si>
  <si>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</si>
  <si>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</si>
  <si>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</si>
  <si>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</si>
  <si>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</si>
  <si>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</si>
  <si>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</si>
  <si>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</si>
  <si>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</si>
  <si>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</si>
  <si>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</si>
  <si>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</si>
  <si>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</si>
  <si>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</si>
  <si>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</si>
  <si>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</si>
  <si>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</si>
  <si>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</si>
  <si>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</si>
  <si>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</si>
  <si>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</si>
  <si>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</si>
  <si>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</si>
  <si>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</si>
  <si>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</si>
  <si>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</si>
  <si>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</si>
  <si>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</si>
  <si>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</si>
  <si>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</si>
  <si>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</si>
  <si>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</si>
  <si>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</si>
  <si>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</si>
  <si>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</si>
  <si>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</si>
  <si>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</si>
  <si>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</si>
  <si>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</si>
  <si>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</si>
  <si>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</si>
  <si>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</si>
  <si>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</si>
  <si>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</si>
  <si>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</si>
  <si>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</si>
  <si>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</si>
  <si>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</si>
  <si>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</si>
  <si>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</si>
  <si>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</si>
  <si>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</si>
  <si>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</si>
  <si>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</si>
  <si>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</si>
  <si>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</si>
  <si>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</si>
  <si>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</si>
  <si>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</si>
  <si>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</si>
  <si>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</si>
  <si>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</si>
  <si>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</si>
  <si>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</si>
  <si>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</si>
  <si>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</si>
  <si>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</si>
  <si>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</si>
  <si>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</si>
  <si>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</si>
  <si>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</si>
  <si>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</si>
  <si>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</si>
  <si>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</si>
  <si>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</si>
  <si>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</si>
  <si>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</si>
  <si>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</si>
  <si>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</si>
  <si>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</si>
  <si>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</si>
  <si>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</si>
  <si>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</si>
  <si>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</si>
  <si>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</si>
  <si>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</si>
  <si>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</si>
  <si>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</si>
  <si>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</si>
  <si>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</si>
  <si>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</si>
  <si>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</si>
  <si>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</si>
  <si>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</si>
  <si>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</si>
  <si>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</si>
  <si>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</si>
  <si>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</si>
  <si>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</si>
  <si>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</si>
  <si>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</si>
  <si>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</si>
  <si>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</si>
  <si>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</si>
  <si>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</si>
  <si>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</si>
  <si>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</si>
  <si>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</si>
  <si>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</si>
  <si>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</si>
  <si>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</si>
  <si>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</si>
  <si>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</si>
  <si>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</si>
  <si>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</si>
  <si>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</si>
  <si>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</si>
  <si>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</si>
  <si>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</si>
  <si>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</si>
  <si>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</si>
  <si>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</si>
  <si>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</si>
  <si>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</si>
  <si>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</si>
  <si>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</si>
  <si>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</si>
  <si>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</si>
  <si>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</si>
  <si>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</si>
  <si>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</si>
  <si>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</si>
  <si>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</si>
  <si>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</si>
  <si>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</si>
  <si>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</si>
  <si>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</si>
  <si>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</si>
  <si>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</si>
  <si>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</si>
  <si>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</si>
  <si>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</si>
  <si>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</si>
  <si>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</si>
  <si>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</si>
  <si>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</si>
  <si>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</si>
  <si>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</si>
  <si>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</si>
  <si>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</si>
  <si>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</si>
  <si>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</si>
  <si>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</si>
  <si>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</si>
  <si>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</si>
  <si>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</si>
  <si>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</si>
  <si>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</si>
  <si>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</si>
  <si>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</si>
  <si>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</si>
  <si>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</si>
  <si>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</si>
  <si>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</si>
  <si>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</si>
  <si>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</si>
  <si>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</si>
  <si>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</si>
  <si>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</si>
  <si>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</si>
  <si>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</si>
  <si>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</si>
  <si>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</si>
  <si>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</si>
  <si>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</si>
  <si>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</si>
  <si>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</si>
  <si>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</si>
  <si>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</si>
  <si>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</si>
  <si>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</si>
  <si>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</si>
  <si>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</si>
  <si>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</si>
  <si>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</si>
  <si>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</si>
  <si>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</si>
  <si>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</si>
  <si>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</si>
  <si>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</si>
  <si>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</si>
  <si>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</si>
  <si>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</si>
  <si>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</si>
  <si>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</si>
  <si>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</si>
  <si>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</si>
  <si>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</si>
  <si>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</si>
  <si>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</si>
  <si>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</si>
  <si>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</si>
  <si>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</si>
  <si>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</si>
  <si>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</si>
  <si>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</si>
  <si>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</si>
  <si>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</si>
  <si>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</si>
  <si>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</si>
  <si>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</si>
  <si>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</si>
  <si>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</si>
  <si>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</si>
  <si>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</si>
  <si>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</si>
  <si>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</si>
  <si>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</si>
  <si>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</si>
  <si>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</si>
  <si>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</si>
  <si>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</si>
  <si>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</si>
  <si>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</si>
  <si>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</si>
  <si>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</si>
  <si>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</si>
  <si>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</si>
  <si>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</si>
  <si>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</si>
  <si>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</si>
  <si>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</si>
  <si>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</si>
  <si>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</si>
  <si>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</si>
  <si>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</si>
  <si>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</si>
  <si>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</si>
  <si>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</si>
  <si>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</si>
  <si>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</si>
  <si>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</si>
  <si>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</si>
  <si>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</si>
  <si>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</si>
  <si>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</si>
  <si>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</si>
  <si>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</si>
  <si>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</si>
  <si>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</si>
  <si>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</si>
  <si>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</si>
  <si>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</si>
  <si>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</si>
  <si>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</si>
  <si>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</si>
  <si>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</si>
  <si>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</si>
  <si>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</si>
  <si>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</si>
  <si>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</si>
  <si>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</si>
  <si>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</si>
  <si>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</si>
  <si>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</si>
  <si>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</si>
  <si>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</si>
  <si>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</si>
  <si>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</si>
  <si>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</si>
  <si>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</si>
  <si>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</si>
  <si>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</si>
  <si>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</si>
  <si>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</si>
  <si>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</si>
  <si>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</si>
  <si>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</si>
  <si>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</si>
  <si>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</si>
  <si>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</si>
  <si>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</si>
  <si>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</si>
  <si>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</si>
  <si>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</si>
  <si>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</si>
  <si>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</si>
  <si>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</si>
  <si>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</si>
  <si>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</si>
  <si>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</si>
  <si>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</si>
  <si>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</si>
  <si>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</si>
  <si>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</si>
  <si>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</si>
  <si>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</si>
  <si>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</si>
  <si>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</si>
  <si>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</si>
  <si>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</si>
  <si>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</si>
  <si>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</si>
  <si>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</si>
  <si>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</si>
  <si>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</si>
  <si>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</si>
  <si>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</si>
  <si>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</si>
  <si>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</si>
  <si>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</si>
  <si>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</si>
  <si>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</si>
  <si>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</si>
  <si>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</si>
  <si>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</si>
  <si>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</si>
  <si>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</si>
  <si>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</si>
  <si>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</si>
  <si>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</si>
  <si>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</si>
  <si>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</si>
  <si>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</si>
  <si>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</si>
  <si>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</si>
  <si>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</si>
  <si>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</si>
  <si>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</si>
  <si>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</si>
  <si>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</si>
  <si>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</si>
  <si>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</si>
  <si>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</si>
  <si>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</si>
  <si>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</si>
  <si>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</si>
  <si>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</si>
  <si>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</si>
  <si>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</si>
  <si>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</si>
  <si>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</si>
  <si>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</si>
  <si>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</si>
  <si>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</si>
  <si>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</si>
  <si>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</si>
  <si>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</si>
  <si>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</si>
  <si>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</si>
  <si>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</si>
  <si>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</si>
  <si>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</si>
  <si>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</si>
  <si>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</si>
  <si>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</si>
  <si>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</si>
  <si>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</si>
  <si>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</si>
  <si>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</si>
  <si>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</si>
  <si>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</si>
  <si>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</si>
  <si>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</si>
  <si>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</si>
  <si>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</si>
  <si>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</si>
  <si>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</si>
  <si>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</si>
  <si>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</si>
  <si>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</si>
  <si>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</si>
  <si>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</si>
  <si>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</si>
  <si>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</si>
  <si>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</si>
  <si>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</si>
  <si>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</si>
  <si>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</si>
  <si>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</si>
  <si>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</si>
  <si>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</si>
  <si>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</si>
  <si>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</si>
  <si>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</si>
  <si>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</si>
  <si>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</si>
  <si>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</si>
  <si>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</si>
  <si>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</si>
  <si>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</si>
  <si>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</si>
  <si>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</si>
  <si>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</si>
  <si>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</si>
  <si>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</si>
  <si>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</si>
  <si>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</si>
  <si>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</si>
  <si>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</si>
  <si>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</si>
  <si>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</si>
  <si>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</si>
  <si>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</si>
  <si>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</si>
  <si>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</si>
  <si>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</si>
  <si>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</si>
  <si>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</si>
  <si>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</si>
  <si>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</si>
  <si>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</si>
  <si>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</si>
  <si>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</si>
  <si>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</si>
  <si>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</si>
  <si>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</si>
  <si>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</si>
  <si>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</si>
  <si>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</si>
  <si>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</si>
  <si>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</si>
  <si>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</si>
  <si>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</si>
  <si>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</si>
  <si>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</si>
  <si>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</si>
  <si>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</si>
  <si>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</si>
  <si>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</si>
  <si>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</si>
  <si>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</si>
  <si>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</si>
  <si>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</si>
  <si>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</si>
  <si>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</si>
  <si>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</si>
  <si>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</si>
  <si>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</si>
  <si>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</si>
  <si>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</si>
  <si>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</si>
  <si>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</si>
  <si>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</si>
  <si>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</si>
  <si>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</si>
  <si>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</si>
  <si>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</si>
  <si>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</si>
  <si>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</si>
  <si>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</si>
  <si>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</si>
  <si>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</si>
  <si>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</si>
  <si>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</si>
  <si>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</si>
  <si>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</si>
  <si>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</si>
  <si>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</si>
  <si>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</si>
  <si>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</si>
  <si>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</si>
  <si>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</si>
  <si>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</si>
  <si>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</si>
  <si>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</si>
  <si>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</si>
  <si>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</si>
  <si>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</si>
  <si>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</si>
  <si>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</si>
  <si>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</si>
  <si>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</si>
  <si>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</si>
  <si>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</si>
  <si>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</si>
  <si>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</si>
  <si>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</si>
  <si>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</si>
  <si>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</si>
  <si>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</si>
  <si>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</si>
  <si>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</si>
  <si>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</si>
  <si>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</si>
  <si>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</si>
  <si>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</si>
  <si>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</si>
  <si>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</si>
  <si>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</si>
  <si>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</si>
  <si>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</si>
  <si>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</si>
  <si>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</si>
  <si>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</si>
  <si>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</si>
  <si>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</si>
  <si>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</si>
  <si>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</si>
  <si>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</si>
  <si>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</si>
  <si>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</si>
  <si>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</si>
  <si>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</si>
  <si>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</si>
  <si>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</si>
  <si>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</si>
  <si>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</si>
  <si>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</si>
  <si>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</si>
  <si>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</si>
  <si>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</si>
  <si>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</si>
  <si>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</si>
  <si>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</si>
  <si>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</si>
  <si>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</si>
  <si>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</si>
  <si>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</si>
  <si>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</si>
  <si>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</si>
  <si>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</si>
  <si>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</si>
  <si>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</si>
  <si>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</si>
  <si>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</si>
  <si>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</si>
  <si>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</si>
  <si>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</si>
  <si>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</si>
  <si>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</si>
  <si>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</si>
  <si>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</si>
  <si>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</si>
  <si>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</si>
  <si>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</si>
  <si>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</si>
  <si>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</si>
  <si>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</si>
  <si>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</si>
  <si>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</si>
  <si>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</si>
  <si>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</si>
  <si>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</si>
  <si>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</si>
  <si>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</si>
  <si>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</si>
  <si>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</si>
  <si>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</si>
  <si>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</si>
  <si>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</si>
  <si>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</si>
  <si>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</si>
  <si>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</si>
  <si>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</si>
  <si>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</si>
  <si>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</si>
  <si>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</si>
  <si>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</si>
  <si>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</si>
  <si>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</si>
  <si>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</si>
  <si>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</si>
  <si>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</si>
  <si>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</si>
  <si>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</si>
  <si>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</si>
  <si>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</si>
  <si>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</si>
  <si>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</si>
  <si>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</si>
  <si>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</si>
  <si>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</si>
  <si>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</si>
  <si>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</si>
  <si>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</si>
  <si>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</si>
  <si>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</si>
  <si>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</si>
  <si>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</si>
  <si>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</si>
  <si>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</si>
  <si>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</si>
  <si>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</si>
  <si>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</si>
  <si>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</si>
  <si>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</si>
  <si>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</si>
  <si>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</si>
  <si>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</si>
  <si>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</si>
  <si>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</si>
  <si>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</si>
  <si>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</si>
  <si>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</si>
  <si>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</si>
  <si>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</si>
  <si>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</si>
  <si>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</si>
  <si>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</si>
  <si>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</si>
  <si>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</si>
  <si>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</si>
  <si>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</si>
  <si>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</si>
  <si>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</si>
  <si>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</si>
  <si>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</si>
  <si>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</si>
  <si>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</si>
  <si>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</si>
  <si>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</si>
  <si>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</si>
  <si>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</si>
  <si>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</si>
  <si>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</si>
  <si>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</si>
  <si>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</si>
  <si>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</si>
  <si>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</si>
  <si>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</si>
  <si>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</si>
  <si>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</si>
  <si>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</si>
  <si>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</si>
  <si>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</si>
  <si>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</si>
  <si>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</si>
  <si>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</si>
  <si>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</si>
  <si>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</si>
  <si>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</si>
  <si>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</si>
  <si>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</si>
  <si>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</si>
  <si>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</si>
  <si>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</si>
  <si>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</si>
  <si>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</si>
  <si>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</si>
  <si>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</si>
  <si>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</si>
  <si>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</si>
  <si>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</si>
  <si>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</si>
  <si>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</si>
  <si>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</si>
  <si>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</si>
  <si>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</si>
  <si>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</si>
  <si>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</si>
  <si>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</si>
  <si>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</si>
  <si>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</si>
  <si>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</si>
  <si>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</si>
  <si>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</si>
  <si>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</si>
  <si>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</si>
  <si>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</si>
  <si>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</si>
  <si>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</si>
  <si>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</si>
  <si>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</si>
  <si>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</si>
  <si>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</si>
  <si>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</si>
  <si>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</si>
  <si>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</si>
  <si>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</si>
  <si>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</si>
  <si>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</si>
  <si>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</si>
  <si>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</si>
  <si>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</si>
  <si>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</si>
  <si>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</si>
  <si>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</si>
  <si>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</si>
  <si>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</si>
  <si>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</si>
  <si>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</si>
  <si>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</si>
  <si>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</si>
  <si>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</si>
  <si>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</si>
  <si>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</si>
  <si>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</si>
  <si>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</si>
  <si>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</si>
  <si>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</si>
  <si>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</si>
  <si>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</si>
  <si>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</si>
  <si>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</si>
  <si>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</si>
  <si>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</si>
  <si>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</si>
  <si>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</si>
  <si>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</si>
  <si>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</si>
  <si>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</si>
  <si>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</si>
  <si>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</si>
  <si>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</si>
  <si>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</si>
  <si>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</si>
  <si>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</si>
  <si>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</si>
  <si>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</si>
  <si>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</si>
  <si>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</si>
  <si>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</si>
  <si>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</si>
  <si>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</si>
  <si>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</si>
  <si>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</si>
  <si>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</si>
  <si>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</si>
  <si>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</si>
  <si>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</si>
  <si>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</si>
  <si>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</si>
  <si>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</si>
  <si>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</si>
  <si>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</si>
  <si>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</si>
  <si>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</si>
  <si>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</si>
  <si>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</si>
  <si>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</si>
  <si>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</si>
  <si>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</si>
  <si>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</si>
  <si>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</si>
  <si>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</si>
  <si>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</si>
  <si>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</si>
  <si>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</si>
  <si>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</si>
  <si>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</si>
  <si>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</si>
  <si>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</si>
  <si>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</si>
  <si>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</si>
  <si>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</si>
  <si>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</si>
  <si>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</si>
  <si>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</si>
  <si>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</si>
  <si>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</si>
  <si>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</si>
  <si>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</si>
  <si>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</si>
  <si>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</si>
  <si>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</si>
  <si>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</si>
  <si>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</si>
  <si>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</si>
  <si>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</si>
  <si>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</si>
  <si>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</si>
  <si>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</si>
  <si>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</si>
  <si>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</si>
  <si>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</si>
  <si>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</si>
  <si>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</si>
  <si>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</si>
  <si>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</si>
  <si>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</si>
  <si>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</si>
  <si>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</si>
  <si>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</si>
  <si>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</si>
  <si>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</si>
  <si>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</si>
  <si>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</si>
  <si>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</si>
  <si>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</si>
  <si>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</si>
  <si>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</si>
  <si>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</si>
  <si>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</si>
  <si>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</si>
  <si>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</si>
  <si>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</si>
  <si>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</si>
  <si>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</si>
  <si>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</si>
  <si>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</si>
  <si>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</si>
  <si>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</si>
  <si>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</si>
  <si>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</si>
  <si>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</si>
  <si>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</si>
  <si>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</si>
  <si>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</si>
  <si>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</si>
  <si>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</si>
  <si>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</si>
  <si>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</si>
  <si>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</si>
  <si>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</si>
  <si>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</si>
  <si>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</si>
  <si>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</si>
  <si>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</si>
  <si>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</si>
  <si>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</si>
  <si>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</si>
  <si>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</si>
  <si>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</si>
  <si>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</si>
  <si>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</si>
  <si>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</si>
  <si>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</si>
  <si>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</si>
  <si>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</si>
  <si>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</si>
  <si>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</si>
  <si>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</si>
  <si>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</si>
  <si>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</si>
  <si>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</si>
  <si>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</si>
  <si>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</si>
  <si>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</si>
  <si>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</si>
  <si>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</si>
  <si>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</si>
  <si>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</si>
  <si>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</si>
  <si>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</si>
  <si>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</si>
  <si>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</si>
  <si>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</si>
  <si>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</si>
  <si>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</si>
  <si>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</si>
  <si>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</si>
  <si>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</si>
  <si>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</si>
  <si>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</si>
  <si>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</si>
  <si>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</si>
  <si>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</si>
  <si>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</si>
  <si>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</si>
  <si>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</si>
  <si>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</si>
  <si>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</si>
  <si>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</si>
  <si>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</si>
  <si>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</si>
  <si>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</si>
  <si>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</si>
  <si>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</si>
  <si>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</si>
  <si>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</si>
  <si>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</si>
  <si>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</si>
  <si>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</si>
  <si>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</si>
  <si>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</si>
  <si>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</si>
  <si>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</si>
  <si>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</si>
  <si>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</si>
  <si>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</si>
  <si>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</si>
  <si>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</si>
  <si>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</si>
  <si>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</si>
  <si>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</si>
  <si>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</si>
  <si>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</si>
  <si>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</si>
  <si>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</si>
  <si>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</si>
  <si>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</si>
  <si>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</si>
  <si>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</si>
  <si>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</si>
  <si>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</si>
  <si>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</si>
  <si>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</si>
  <si>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</si>
  <si>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</si>
  <si>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</si>
  <si>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</si>
  <si>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</si>
  <si>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</si>
  <si>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</si>
  <si>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</si>
  <si>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</si>
  <si>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</si>
  <si>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</si>
  <si>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</si>
  <si>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</si>
  <si>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</si>
  <si>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</si>
  <si>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</si>
  <si>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</si>
  <si>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</si>
  <si>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</si>
  <si>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</si>
  <si>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</si>
  <si>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</si>
  <si>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</si>
  <si>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</si>
  <si>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</si>
  <si>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</si>
  <si>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</si>
  <si>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</si>
  <si>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</si>
  <si>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</si>
  <si>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</si>
  <si>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</si>
  <si>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</si>
  <si>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</si>
  <si>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</si>
  <si>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</si>
  <si>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</si>
  <si>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</si>
  <si>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</si>
  <si>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</si>
  <si>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</si>
  <si>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</si>
  <si>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</si>
  <si>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</si>
  <si>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</si>
  <si>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</si>
  <si>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</si>
  <si>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</si>
  <si>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</si>
  <si>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</si>
  <si>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</si>
  <si>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</si>
  <si>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</si>
  <si>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</si>
  <si>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</si>
  <si>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</si>
  <si>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</si>
  <si>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</si>
  <si>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</si>
  <si>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</si>
  <si>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</si>
  <si>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</si>
  <si>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</si>
  <si>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</si>
  <si>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</si>
  <si>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</si>
  <si>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</si>
  <si>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</si>
  <si>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</si>
  <si>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</si>
  <si>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</si>
  <si>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</si>
  <si>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</si>
  <si>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</si>
  <si>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</si>
  <si>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</si>
  <si>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</si>
  <si>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</si>
  <si>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</si>
  <si>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</si>
  <si>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</si>
  <si>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</si>
  <si>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</si>
  <si>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</si>
  <si>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</si>
  <si>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</si>
  <si>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</si>
  <si>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</si>
  <si>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</si>
  <si>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</si>
  <si>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</si>
  <si>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</si>
  <si>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</si>
  <si>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</si>
  <si>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</si>
  <si>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</si>
  <si>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</si>
  <si>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</si>
  <si>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</si>
  <si>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</si>
  <si>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</si>
  <si>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</si>
  <si>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</si>
  <si>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</si>
  <si>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</si>
  <si>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</si>
  <si>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</si>
  <si>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</si>
  <si>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</si>
  <si>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</si>
  <si>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</si>
  <si>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</si>
  <si>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</si>
  <si>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</si>
  <si>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</si>
  <si>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</si>
  <si>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</si>
  <si>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</si>
  <si>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</si>
  <si>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</si>
  <si>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</si>
  <si>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</si>
  <si>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</si>
  <si>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</si>
  <si>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</si>
  <si>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</si>
  <si>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</si>
  <si>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</si>
  <si>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</si>
  <si>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</si>
  <si>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</si>
  <si>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</si>
  <si>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</si>
  <si>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</si>
  <si>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</si>
  <si>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</si>
  <si>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</si>
  <si>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</si>
  <si>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</si>
  <si>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</si>
  <si>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</si>
  <si>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</si>
  <si>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</si>
  <si>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</si>
  <si>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</si>
  <si>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</si>
  <si>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</si>
  <si>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</si>
  <si>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</si>
  <si>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</si>
  <si>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</si>
  <si>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</si>
  <si>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</si>
  <si>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</si>
  <si>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</si>
  <si>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</si>
  <si>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</si>
  <si>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</si>
  <si>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</si>
  <si>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</si>
  <si>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</si>
  <si>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</si>
  <si>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</si>
  <si>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</si>
  <si>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</si>
  <si>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</si>
  <si>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</si>
  <si>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</si>
  <si>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</si>
  <si>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</si>
  <si>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</si>
  <si>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</si>
  <si>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</si>
  <si>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</si>
  <si>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</si>
  <si>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</si>
  <si>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</si>
  <si>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</si>
  <si>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</si>
  <si>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</si>
  <si>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</si>
  <si>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</si>
  <si>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</si>
  <si>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</si>
  <si>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</si>
  <si>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</si>
  <si>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</si>
  <si>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</si>
  <si>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</si>
  <si>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</si>
  <si>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</si>
  <si>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</si>
  <si>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</si>
  <si>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</si>
  <si>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</si>
  <si>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</si>
  <si>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</si>
  <si>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</si>
  <si>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</si>
  <si>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</si>
  <si>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</si>
  <si>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</si>
  <si>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</si>
  <si>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</si>
  <si>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</si>
  <si>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</si>
  <si>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</si>
  <si>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</si>
  <si>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</si>
  <si>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</si>
  <si>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</si>
  <si>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</si>
  <si>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</si>
  <si>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</si>
  <si>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</si>
  <si>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</si>
  <si>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</si>
  <si>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</si>
  <si>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</si>
  <si>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</si>
  <si>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</si>
  <si>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</si>
  <si>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</si>
  <si>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</si>
  <si>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</si>
  <si>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</si>
  <si>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</si>
  <si>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</si>
  <si>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</si>
  <si>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</si>
  <si>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</si>
  <si>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</si>
  <si>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</si>
  <si>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</si>
  <si>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</si>
  <si>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</si>
  <si>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</si>
  <si>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</si>
  <si>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</si>
  <si>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</si>
  <si>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</si>
  <si>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</si>
  <si>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</si>
  <si>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</si>
  <si>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</si>
  <si>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</si>
  <si>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</si>
  <si>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</si>
  <si>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</si>
  <si>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</si>
  <si>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</si>
  <si>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</si>
  <si>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</si>
  <si>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</si>
  <si>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</si>
  <si>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</si>
  <si>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</si>
  <si>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</si>
  <si>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</si>
  <si>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</si>
  <si>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</si>
  <si>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</si>
  <si>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</si>
  <si>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</si>
  <si>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</si>
  <si>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</si>
  <si>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</si>
  <si>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</si>
  <si>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</si>
  <si>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</si>
  <si>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</si>
  <si>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</si>
  <si>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</si>
  <si>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</si>
  <si>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</si>
  <si>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</si>
  <si>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</si>
  <si>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</si>
  <si>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</si>
  <si>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</si>
  <si>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</si>
  <si>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</si>
  <si>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</si>
  <si>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</si>
  <si>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</si>
  <si>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</si>
  <si>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</si>
  <si>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</si>
  <si>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</si>
  <si>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</si>
  <si>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</si>
  <si>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</si>
  <si>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</si>
  <si>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</si>
  <si>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</si>
  <si>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</si>
  <si>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</si>
  <si>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</si>
  <si>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</si>
  <si>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</si>
  <si>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</si>
  <si>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</si>
  <si>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</si>
  <si>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</si>
  <si>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</si>
  <si>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</si>
  <si>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</si>
  <si>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</si>
  <si>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</si>
  <si>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</si>
  <si>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</si>
  <si>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</si>
  <si>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</si>
  <si>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</si>
  <si>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</si>
  <si>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</si>
  <si>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</si>
  <si>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</si>
  <si>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</si>
  <si>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</si>
  <si>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</si>
  <si>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</si>
  <si>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</si>
  <si>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</si>
  <si>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</si>
  <si>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</si>
  <si>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</si>
  <si>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</si>
  <si>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</si>
  <si>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</si>
  <si>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</si>
  <si>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</si>
  <si>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</si>
  <si>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</si>
  <si>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</si>
  <si>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</si>
  <si>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</si>
  <si>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</si>
  <si>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</si>
  <si>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</si>
  <si>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</si>
  <si>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</si>
  <si>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</si>
  <si>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</si>
  <si>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</si>
  <si>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</si>
  <si>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</si>
  <si>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</si>
  <si>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</si>
  <si>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</si>
  <si>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</si>
  <si>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</si>
  <si>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</si>
  <si>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</si>
  <si>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</si>
  <si>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</si>
  <si>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</si>
  <si>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</si>
  <si>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</si>
  <si>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</si>
  <si>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</si>
  <si>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</si>
  <si>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</si>
  <si>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</si>
  <si>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</si>
  <si>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</si>
  <si>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</si>
  <si>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</si>
  <si>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</si>
  <si>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</si>
  <si>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</si>
  <si>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</si>
  <si>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</si>
  <si>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</si>
  <si>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</si>
  <si>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</si>
  <si>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</si>
  <si>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</si>
  <si>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</si>
  <si>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</si>
  <si>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</si>
  <si>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</si>
  <si>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</si>
  <si>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</si>
  <si>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</si>
  <si>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</si>
  <si>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</si>
  <si>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</si>
  <si>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</si>
  <si>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</si>
  <si>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</si>
  <si>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</si>
  <si>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</si>
  <si>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</si>
  <si>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</si>
  <si>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</si>
  <si>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</si>
  <si>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</si>
  <si>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</si>
  <si>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</si>
  <si>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</si>
  <si>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</si>
  <si>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</si>
  <si>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</si>
  <si>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</si>
  <si>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</si>
  <si>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</si>
  <si>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</si>
  <si>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</si>
  <si>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</si>
  <si>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</si>
  <si>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</si>
  <si>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</si>
  <si>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</si>
  <si>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</si>
  <si>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</si>
  <si>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</si>
  <si>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</si>
  <si>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</si>
  <si>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</si>
  <si>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</si>
  <si>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</si>
  <si>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</si>
  <si>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</si>
  <si>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</si>
  <si>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</si>
  <si>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</si>
  <si>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</si>
  <si>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</si>
  <si>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</si>
  <si>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</si>
  <si>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</si>
  <si>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</si>
  <si>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</si>
  <si>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</si>
  <si>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</si>
  <si>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</si>
  <si>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</si>
  <si>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</si>
  <si>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</si>
  <si>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</si>
  <si>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</si>
  <si>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</si>
  <si>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</si>
  <si>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</si>
  <si>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</si>
  <si>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</si>
  <si>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</si>
  <si>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</si>
  <si>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</si>
  <si>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</si>
  <si>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</si>
  <si>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</si>
  <si>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</si>
  <si>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</si>
  <si>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</si>
  <si>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</si>
  <si>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</si>
  <si>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</si>
  <si>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</si>
  <si>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</si>
  <si>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</si>
  <si>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</si>
  <si>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</si>
  <si>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</si>
  <si>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</si>
  <si>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</si>
  <si>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</si>
  <si>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</si>
  <si>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</si>
  <si>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</si>
  <si>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</si>
  <si>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</si>
  <si>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</si>
  <si>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</si>
  <si>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</si>
  <si>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</si>
  <si>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</si>
  <si>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</si>
  <si>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</si>
  <si>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</si>
  <si>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</si>
  <si>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</si>
  <si>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</si>
  <si>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</si>
  <si>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</si>
  <si>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</si>
  <si>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</si>
  <si>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</si>
  <si>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</si>
  <si>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</si>
  <si>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</si>
  <si>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</si>
  <si>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</si>
  <si>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</si>
  <si>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</si>
  <si>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</si>
  <si>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</si>
  <si>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</si>
  <si>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</si>
  <si>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</si>
  <si>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</si>
  <si>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</si>
  <si>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</si>
  <si>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</si>
  <si>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</si>
  <si>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</si>
  <si>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</si>
  <si>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</si>
  <si>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</si>
  <si>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</si>
  <si>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</si>
  <si>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</si>
  <si>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</si>
  <si>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</si>
  <si>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</si>
  <si>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</si>
  <si>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</si>
  <si>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</si>
  <si>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</si>
  <si>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</si>
  <si>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</si>
  <si>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</si>
  <si>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</si>
  <si>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</si>
  <si>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</si>
  <si>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</si>
  <si>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</si>
  <si>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</si>
  <si>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</si>
  <si>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</si>
  <si>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</si>
  <si>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</si>
  <si>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</si>
  <si>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</si>
  <si>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</si>
  <si>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</si>
  <si>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</si>
  <si>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</si>
  <si>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</si>
  <si>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</si>
  <si>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</si>
  <si>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</si>
  <si>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</si>
  <si>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</si>
  <si>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</si>
  <si>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</si>
  <si>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</si>
  <si>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</si>
  <si>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</si>
  <si>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</si>
  <si>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</si>
  <si>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</si>
  <si>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</si>
  <si>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</si>
  <si>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</si>
  <si>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</si>
  <si>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</si>
  <si>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</si>
  <si>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</si>
  <si>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</si>
  <si>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</si>
  <si>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</si>
  <si>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</si>
  <si>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</si>
  <si>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</si>
  <si>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</si>
  <si>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</si>
  <si>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</si>
  <si>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</si>
  <si>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</si>
  <si>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</si>
  <si>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</si>
  <si>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</si>
  <si>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</si>
  <si>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</si>
  <si>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</si>
  <si>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</si>
  <si>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</si>
  <si>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</si>
  <si>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</si>
  <si>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</si>
  <si>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</si>
  <si>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</si>
  <si>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</si>
  <si>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</si>
  <si>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</si>
  <si>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</si>
  <si>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</si>
  <si>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</si>
  <si>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</si>
  <si>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</si>
  <si>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</si>
  <si>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</si>
  <si>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</si>
  <si>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</si>
  <si>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</si>
  <si>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</si>
  <si>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</si>
  <si>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</si>
  <si>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</si>
  <si>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</si>
  <si>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</si>
  <si>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</si>
  <si>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</si>
  <si>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</si>
  <si>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</si>
  <si>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</si>
  <si>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</si>
  <si>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</si>
  <si>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</si>
  <si>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</si>
  <si>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</si>
  <si>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</si>
  <si>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</si>
  <si>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</si>
  <si>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</si>
  <si>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</si>
  <si>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</si>
  <si>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</si>
  <si>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</si>
  <si>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</si>
  <si>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</si>
  <si>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</si>
  <si>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</si>
  <si>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</si>
  <si>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</si>
  <si>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</si>
  <si>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</si>
  <si>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</si>
  <si>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</si>
  <si>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</si>
  <si>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</si>
  <si>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</si>
  <si>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</si>
  <si>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</si>
  <si>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</si>
  <si>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</si>
  <si>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</si>
  <si>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</si>
  <si>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</si>
  <si>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</si>
  <si>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</si>
  <si>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</si>
  <si>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</si>
  <si>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</si>
  <si>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</si>
  <si>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</si>
  <si>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</si>
  <si>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</si>
  <si>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</si>
  <si>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</si>
  <si>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</si>
  <si>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</si>
  <si>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</si>
  <si>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</si>
  <si>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</si>
  <si>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</si>
  <si>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</si>
  <si>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</si>
  <si>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</si>
  <si>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</si>
  <si>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</si>
  <si>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</si>
  <si>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</si>
  <si>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</si>
  <si>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</si>
  <si>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</si>
  <si>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</si>
  <si>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</si>
  <si>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</si>
  <si>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</si>
  <si>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</si>
  <si>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</si>
  <si>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</si>
  <si>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</si>
  <si>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</si>
  <si>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</si>
  <si>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</si>
  <si>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</si>
  <si>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</si>
  <si>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</si>
  <si>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</si>
  <si>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</si>
  <si>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</si>
  <si>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</si>
  <si>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</si>
  <si>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</si>
  <si>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</si>
  <si>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</si>
  <si>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</si>
  <si>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</si>
  <si>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</si>
  <si>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</si>
  <si>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</si>
  <si>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</si>
  <si>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</si>
  <si>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</si>
  <si>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</si>
  <si>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</si>
  <si>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</si>
  <si>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</si>
  <si>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</si>
  <si>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</si>
  <si>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</si>
  <si>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</si>
  <si>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</si>
  <si>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</si>
  <si>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</si>
  <si>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</si>
  <si>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</si>
  <si>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</si>
  <si>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</si>
  <si>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</si>
  <si>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</si>
  <si>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</si>
  <si>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</si>
  <si>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</si>
  <si>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</si>
  <si>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</si>
  <si>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</si>
  <si>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</si>
  <si>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</si>
  <si>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</si>
  <si>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</si>
  <si>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</si>
  <si>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</si>
  <si>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</si>
  <si>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</si>
  <si>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</si>
  <si>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</si>
  <si>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</si>
  <si>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</si>
  <si>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</si>
  <si>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</si>
  <si>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</si>
  <si>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</si>
  <si>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</si>
  <si>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</si>
  <si>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</si>
  <si>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</si>
  <si>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</si>
  <si>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</si>
  <si>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</si>
  <si>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</si>
  <si>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</si>
  <si>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</si>
  <si>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</si>
  <si>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</si>
  <si>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</si>
  <si>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</si>
  <si>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</si>
  <si>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</si>
  <si>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</si>
  <si>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</si>
  <si>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</si>
  <si>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</si>
  <si>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</si>
  <si>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</si>
  <si>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</si>
  <si>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</si>
  <si>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</si>
  <si>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</si>
  <si>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</si>
  <si>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</si>
  <si>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</si>
  <si>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</si>
  <si>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</si>
  <si>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</si>
  <si>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</si>
  <si>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</si>
  <si>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</si>
  <si>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</si>
  <si>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</si>
  <si>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</si>
  <si>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</si>
  <si>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</si>
  <si>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</si>
  <si>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</si>
  <si>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</si>
  <si>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</si>
  <si>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</si>
  <si>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</si>
  <si>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</si>
  <si>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</si>
  <si>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</si>
  <si>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</si>
  <si>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</si>
  <si>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</si>
  <si>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</si>
  <si>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</si>
  <si>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</si>
  <si>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</si>
  <si>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</si>
  <si>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</si>
  <si>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</si>
  <si>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</si>
  <si>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</si>
  <si>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</si>
  <si>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</si>
  <si>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</si>
  <si>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</si>
  <si>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</si>
  <si>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</si>
  <si>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</si>
  <si>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</si>
  <si>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</si>
  <si>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</si>
  <si>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</si>
  <si>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</si>
  <si>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</si>
  <si>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</si>
  <si>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</si>
  <si>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</si>
  <si>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</si>
  <si>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</si>
  <si>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</si>
  <si>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</si>
  <si>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</si>
  <si>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</si>
  <si>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</si>
  <si>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</si>
  <si>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</si>
  <si>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</si>
  <si>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</si>
  <si>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</si>
  <si>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</si>
  <si>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</si>
  <si>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</si>
  <si>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</si>
  <si>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</si>
  <si>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</si>
  <si>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</si>
  <si>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</si>
  <si>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</si>
  <si>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</si>
  <si>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</si>
  <si>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</si>
  <si>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</si>
  <si>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</si>
  <si>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</si>
  <si>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</si>
  <si>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</si>
  <si>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</si>
  <si>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</si>
  <si>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</si>
  <si>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</si>
  <si>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</si>
  <si>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</si>
  <si>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</si>
  <si>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</si>
  <si>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</si>
  <si>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</si>
  <si>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</si>
  <si>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</si>
  <si>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</si>
  <si>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</si>
  <si>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</si>
  <si>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</si>
  <si>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</si>
  <si>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</si>
  <si>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</si>
  <si>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</si>
  <si>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</si>
  <si>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</si>
  <si>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</si>
  <si>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</si>
  <si>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</si>
  <si>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</si>
  <si>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</si>
  <si>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</si>
  <si>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</si>
  <si>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</si>
  <si>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</si>
  <si>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</si>
  <si>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</si>
  <si>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</si>
  <si>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</si>
  <si>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</si>
  <si>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</si>
  <si>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</si>
  <si>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</si>
  <si>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</si>
  <si>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</si>
  <si>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</si>
  <si>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</si>
  <si>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</si>
  <si>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</si>
  <si>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</si>
  <si>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</si>
  <si>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</si>
  <si>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</si>
  <si>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</si>
  <si>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</si>
  <si>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</si>
  <si>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</si>
  <si>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</si>
  <si>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</si>
  <si>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</si>
  <si>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</si>
  <si>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</si>
  <si>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</si>
  <si>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</si>
  <si>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</si>
  <si>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</si>
  <si>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</si>
  <si>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</si>
  <si>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</si>
  <si>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</si>
  <si>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</si>
  <si>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</si>
  <si>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</si>
  <si>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</si>
  <si>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</si>
  <si>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</si>
  <si>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</si>
  <si>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</si>
  <si>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</si>
  <si>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</si>
  <si>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</si>
  <si>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</si>
  <si>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</si>
  <si>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</si>
  <si>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</si>
  <si>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</si>
  <si>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</si>
  <si>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</si>
  <si>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</si>
  <si>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</si>
  <si>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</si>
  <si>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</si>
  <si>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</si>
  <si>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</si>
  <si>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</si>
  <si>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</si>
  <si>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</si>
  <si>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</si>
  <si>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</si>
  <si>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</si>
  <si>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</si>
  <si>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</si>
  <si>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</si>
  <si>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</si>
  <si>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</si>
  <si>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</si>
  <si>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</si>
  <si>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</si>
  <si>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</si>
  <si>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</si>
  <si>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</si>
  <si>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</si>
  <si>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</si>
  <si>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</si>
  <si>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</si>
  <si>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</si>
  <si>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</si>
  <si>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</si>
  <si>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</si>
  <si>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</si>
  <si>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</si>
  <si>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</si>
  <si>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</si>
  <si>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</si>
  <si>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</si>
  <si>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</si>
  <si>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</si>
  <si>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</si>
  <si>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</si>
  <si>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</si>
  <si>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</si>
  <si>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</si>
  <si>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</si>
  <si>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</si>
  <si>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</si>
  <si>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</si>
  <si>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</si>
  <si>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</si>
  <si>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</si>
  <si>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</si>
  <si>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</si>
  <si>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</si>
  <si>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</si>
  <si>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</si>
  <si>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</si>
  <si>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</si>
  <si>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</si>
  <si>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</si>
  <si>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</si>
  <si>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</si>
  <si>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</si>
  <si>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</si>
  <si>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</si>
  <si>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</si>
  <si>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</si>
  <si>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</si>
  <si>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</si>
  <si>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</si>
  <si>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</si>
  <si>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</si>
  <si>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</si>
  <si>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</si>
  <si>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</si>
  <si>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</si>
  <si>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</si>
  <si>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</si>
  <si>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</si>
  <si>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</si>
  <si>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</si>
  <si>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</si>
  <si>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</si>
  <si>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</si>
  <si>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</si>
  <si>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</si>
  <si>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</si>
  <si>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</si>
  <si>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</si>
  <si>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</si>
  <si>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</si>
  <si>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</si>
  <si>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</si>
  <si>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</si>
  <si>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</si>
  <si>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</si>
  <si>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</si>
  <si>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</si>
  <si>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</si>
  <si>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</si>
  <si>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</si>
  <si>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</si>
  <si>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</si>
  <si>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</si>
  <si>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</si>
  <si>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</si>
  <si>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</si>
  <si>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</si>
  <si>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</si>
  <si>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</si>
  <si>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</si>
  <si>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</si>
  <si>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</si>
  <si>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</si>
  <si>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</si>
  <si>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</si>
  <si>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</si>
  <si>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</si>
  <si>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</si>
  <si>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</si>
  <si>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</si>
  <si>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</si>
  <si>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</si>
  <si>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</si>
  <si>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</si>
  <si>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</si>
  <si>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</si>
  <si>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</si>
  <si>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</si>
  <si>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</si>
  <si>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</si>
  <si>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</si>
  <si>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</si>
  <si>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</si>
  <si>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</si>
  <si>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</si>
  <si>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</si>
  <si>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</si>
  <si>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</si>
  <si>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</si>
  <si>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</si>
  <si>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</si>
  <si>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</si>
  <si>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</si>
  <si>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</si>
  <si>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</si>
  <si>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</si>
  <si>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</si>
  <si>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</si>
  <si>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</si>
  <si>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</si>
  <si>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</si>
  <si>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</si>
  <si>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</si>
  <si>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</si>
  <si>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</si>
  <si>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</si>
  <si>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</si>
  <si>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</si>
  <si>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</si>
  <si>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</si>
  <si>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</si>
  <si>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</si>
  <si>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</si>
  <si>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</si>
  <si>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</si>
  <si>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</si>
  <si>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</si>
  <si>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</si>
  <si>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</si>
  <si>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</si>
  <si>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</si>
  <si>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</si>
  <si>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</si>
  <si>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</si>
  <si>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</si>
  <si>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</si>
  <si>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</si>
  <si>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</si>
  <si>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</si>
  <si>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</si>
  <si>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</si>
  <si>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</si>
  <si>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</si>
  <si>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</si>
  <si>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</si>
  <si>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</si>
  <si>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</si>
  <si>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</si>
  <si>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</si>
  <si>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</si>
  <si>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</si>
  <si>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</si>
  <si>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</si>
  <si>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</si>
  <si>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</si>
  <si>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</si>
  <si>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</si>
  <si>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</si>
  <si>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</si>
  <si>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</si>
  <si>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</si>
  <si>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</si>
  <si>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</si>
  <si>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</si>
  <si>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</si>
  <si>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</si>
  <si>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</si>
  <si>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</si>
  <si>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</si>
  <si>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</si>
  <si>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</si>
  <si>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</si>
  <si>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</si>
  <si>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</si>
  <si>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</si>
  <si>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</si>
  <si>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</si>
  <si>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</si>
  <si>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</si>
  <si>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</si>
  <si>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</si>
  <si>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</si>
  <si>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</si>
  <si>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</si>
  <si>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</si>
  <si>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</si>
  <si>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</si>
  <si>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</si>
  <si>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</si>
  <si>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</si>
  <si>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</si>
  <si>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</si>
  <si>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</si>
  <si>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</si>
  <si>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</si>
  <si>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</si>
  <si>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</si>
  <si>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</si>
  <si>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</si>
  <si>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</si>
  <si>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</si>
  <si>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</si>
  <si>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</si>
  <si>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</si>
  <si>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</si>
  <si>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</si>
  <si>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</si>
  <si>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</si>
  <si>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</si>
  <si>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</si>
  <si>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</si>
  <si>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</si>
  <si>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</si>
  <si>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</si>
  <si>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</si>
  <si>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</si>
  <si>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</si>
  <si>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</si>
  <si>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</si>
  <si>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</si>
  <si>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</si>
  <si>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</si>
  <si>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</si>
  <si>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</si>
  <si>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</si>
  <si>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</si>
  <si>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</si>
  <si>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</si>
  <si>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</si>
  <si>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</si>
  <si>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</si>
  <si>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</si>
  <si>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</si>
  <si>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</si>
  <si>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</si>
  <si>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</si>
  <si>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</si>
  <si>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</si>
  <si>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</si>
  <si>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</si>
  <si>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</si>
  <si>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</si>
  <si>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</si>
  <si>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</si>
  <si>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</si>
  <si>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</si>
  <si>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</si>
  <si>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</si>
  <si>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</si>
  <si>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</si>
  <si>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</si>
  <si>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</si>
  <si>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</si>
  <si>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</si>
  <si>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</si>
  <si>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</si>
  <si>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</si>
  <si>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</si>
  <si>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</si>
  <si>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</si>
  <si>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</si>
  <si>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</si>
  <si>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</si>
  <si>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</si>
  <si>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</si>
  <si>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</si>
  <si>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</si>
  <si>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</si>
  <si>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</si>
  <si>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</si>
  <si>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</si>
  <si>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</si>
  <si>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</si>
  <si>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</si>
  <si>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</si>
  <si>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</si>
  <si>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</si>
  <si>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</si>
  <si>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</si>
  <si>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</si>
  <si>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</si>
  <si>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</si>
  <si>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</si>
  <si>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</si>
  <si>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</si>
  <si>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</si>
  <si>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</si>
  <si>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</si>
  <si>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</si>
  <si>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</si>
  <si>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</si>
  <si>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</si>
  <si>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</si>
  <si>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</si>
  <si>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</si>
  <si>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</si>
  <si>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</si>
  <si>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</si>
  <si>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</si>
  <si>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</si>
  <si>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</si>
  <si>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</si>
  <si>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</si>
  <si>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</si>
  <si>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</si>
  <si>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</si>
  <si>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</si>
  <si>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</si>
  <si>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</si>
  <si>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</si>
  <si>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</si>
  <si>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</si>
  <si>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</si>
  <si>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</si>
  <si>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</si>
  <si>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</si>
  <si>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</si>
  <si>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</si>
  <si>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</si>
  <si>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</si>
  <si>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</si>
  <si>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</si>
  <si>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</si>
  <si>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</si>
  <si>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</si>
  <si>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</si>
  <si>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</si>
  <si>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</si>
  <si>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</si>
  <si>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</si>
  <si>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</si>
  <si>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</si>
  <si>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</si>
  <si>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</si>
  <si>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</si>
  <si>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</si>
  <si>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</si>
  <si>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</si>
  <si>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</si>
  <si>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</si>
  <si>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</si>
  <si>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</si>
  <si>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</si>
  <si>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</si>
  <si>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</si>
  <si>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</si>
  <si>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</si>
  <si>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</si>
  <si>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</si>
  <si>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</si>
  <si>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</si>
  <si>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</si>
  <si>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</si>
  <si>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</si>
  <si>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</si>
  <si>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</si>
  <si>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</si>
  <si>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</si>
  <si>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</si>
  <si>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</si>
  <si>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</si>
  <si>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</si>
  <si>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</si>
  <si>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</si>
  <si>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</si>
  <si>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</si>
  <si>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</si>
  <si>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</si>
  <si>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</si>
  <si>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</si>
  <si>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</si>
  <si>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</si>
  <si>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</si>
  <si>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</si>
  <si>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</si>
  <si>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</si>
  <si>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</si>
  <si>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</si>
  <si>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</si>
  <si>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</si>
  <si>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</si>
  <si>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</si>
  <si>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</si>
  <si>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</si>
  <si>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</si>
  <si>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</si>
  <si>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</si>
  <si>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</si>
  <si>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</si>
  <si>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</si>
  <si>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</si>
  <si>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</si>
  <si>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</si>
  <si>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</si>
  <si>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</si>
  <si>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</si>
  <si>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</si>
  <si>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</si>
  <si>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</si>
  <si>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</si>
  <si>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</si>
  <si>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</si>
  <si>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</si>
  <si>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</si>
  <si>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</si>
  <si>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</si>
  <si>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</si>
  <si>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</si>
  <si>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</si>
  <si>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</si>
  <si>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</si>
  <si>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</si>
  <si>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</si>
  <si>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</si>
  <si>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</si>
  <si>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</si>
  <si>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</si>
  <si>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</si>
  <si>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</si>
  <si>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</si>
  <si>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</si>
  <si>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</si>
  <si>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</si>
  <si>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</si>
  <si>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</si>
  <si>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</si>
  <si>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</si>
  <si>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</si>
  <si>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</si>
  <si>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</si>
  <si>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</si>
  <si>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</si>
  <si>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</si>
  <si>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</si>
  <si>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</si>
  <si>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</si>
  <si>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</si>
  <si>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</si>
  <si>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</si>
  <si>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</si>
  <si>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</si>
  <si>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</si>
  <si>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</si>
  <si>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</si>
  <si>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</si>
  <si>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</si>
  <si>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</si>
  <si>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</si>
  <si>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</si>
  <si>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</si>
  <si>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</si>
  <si>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</si>
  <si>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</si>
  <si>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</si>
  <si>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</si>
  <si>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</si>
  <si>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</si>
  <si>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</si>
  <si>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</si>
  <si>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</si>
  <si>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</si>
  <si>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</si>
  <si>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</si>
  <si>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</si>
  <si>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</si>
  <si>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</si>
  <si>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</si>
  <si>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</si>
  <si>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</si>
  <si>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</si>
  <si>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</si>
  <si>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</si>
  <si>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</si>
  <si>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</si>
  <si>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</si>
  <si>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</si>
  <si>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</si>
  <si>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</si>
  <si>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</si>
  <si>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</si>
  <si>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</si>
  <si>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</si>
  <si>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</si>
  <si>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</si>
  <si>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</si>
  <si>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</si>
  <si>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</si>
  <si>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</si>
  <si>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</si>
  <si>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</si>
  <si>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</si>
  <si>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</si>
  <si>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</si>
  <si>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</si>
  <si>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</si>
  <si>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</si>
  <si>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</si>
  <si>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</si>
  <si>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</si>
  <si>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</si>
  <si>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</si>
  <si>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</si>
  <si>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</si>
  <si>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</si>
  <si>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</si>
  <si>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</si>
  <si>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</si>
  <si>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</si>
  <si>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</si>
  <si>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</si>
  <si>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</si>
  <si>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</si>
  <si>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</si>
  <si>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</si>
  <si>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</si>
  <si>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</si>
  <si>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</si>
  <si>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</si>
  <si>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</si>
  <si>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</si>
  <si>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</si>
  <si>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</si>
  <si>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</si>
  <si>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</si>
  <si>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</si>
  <si>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</si>
  <si>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</si>
  <si>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</si>
  <si>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</si>
  <si>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</si>
  <si>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</si>
  <si>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</si>
  <si>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</si>
  <si>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</si>
  <si>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</si>
  <si>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</si>
  <si>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</si>
  <si>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</si>
  <si>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</si>
  <si>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</si>
  <si>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</si>
  <si>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</si>
  <si>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</si>
  <si>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</si>
  <si>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</si>
  <si>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</si>
  <si>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</si>
  <si>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</si>
  <si>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</si>
  <si>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</si>
  <si>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</si>
  <si>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</si>
  <si>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</si>
  <si>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</si>
  <si>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</si>
  <si>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</si>
  <si>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</si>
  <si>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</si>
  <si>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</si>
  <si>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</si>
  <si>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</si>
  <si>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</si>
  <si>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</si>
  <si>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</si>
  <si>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</si>
  <si>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</si>
  <si>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</si>
  <si>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</si>
  <si>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</si>
  <si>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</si>
  <si>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</si>
  <si>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</si>
  <si>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</si>
  <si>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</si>
  <si>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</si>
  <si>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</si>
  <si>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</si>
  <si>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</si>
  <si>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</si>
  <si>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</si>
  <si>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</si>
  <si>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</si>
  <si>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</si>
  <si>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</si>
  <si>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</si>
  <si>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</si>
  <si>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</si>
  <si>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</si>
  <si>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</si>
  <si>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</si>
  <si>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</si>
  <si>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</si>
  <si>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</si>
  <si>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</si>
  <si>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</si>
  <si>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</si>
  <si>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</si>
  <si>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</si>
  <si>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</si>
  <si>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</si>
  <si>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</si>
  <si>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</si>
  <si>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</si>
  <si>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</si>
  <si>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</si>
  <si>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</si>
  <si>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</si>
  <si>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</si>
  <si>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</si>
  <si>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</si>
  <si>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</si>
  <si>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</si>
  <si>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</si>
  <si>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</si>
  <si>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</si>
  <si>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</si>
  <si>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</si>
  <si>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</si>
  <si>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</si>
  <si>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</si>
  <si>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</si>
  <si>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</si>
  <si>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</si>
  <si>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</si>
  <si>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</si>
  <si>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</si>
  <si>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</si>
  <si>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</si>
  <si>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</si>
  <si>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</si>
  <si>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</si>
  <si>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</si>
  <si>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</si>
  <si>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</si>
  <si>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</si>
  <si>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</si>
  <si>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</si>
  <si>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</si>
  <si>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</si>
  <si>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</si>
  <si>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</si>
  <si>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</si>
  <si>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</si>
  <si>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</si>
  <si>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</si>
  <si>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</si>
  <si>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</si>
  <si>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</si>
  <si>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</si>
  <si>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</si>
  <si>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</si>
  <si>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</si>
  <si>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</si>
  <si>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</si>
  <si>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</si>
  <si>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</si>
  <si>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</si>
  <si>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</si>
  <si>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</si>
  <si>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</si>
  <si>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</si>
  <si>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</si>
  <si>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</si>
  <si>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</si>
  <si>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</si>
  <si>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</si>
  <si>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</si>
  <si>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</si>
  <si>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</si>
  <si>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</si>
  <si>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</si>
  <si>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</si>
  <si>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</si>
  <si>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</si>
  <si>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</si>
  <si>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</si>
  <si>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</si>
  <si>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</si>
  <si>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</si>
  <si>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</si>
  <si>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</si>
  <si>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</si>
  <si>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</si>
  <si>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</si>
  <si>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</si>
  <si>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</si>
  <si>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</si>
  <si>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</si>
  <si>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</si>
  <si>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</si>
  <si>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</si>
  <si>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</si>
  <si>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</si>
  <si>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</si>
  <si>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</si>
  <si>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</si>
  <si>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</si>
  <si>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</si>
  <si>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</si>
  <si>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</si>
  <si>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</si>
  <si>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</si>
  <si>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</si>
  <si>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</si>
  <si>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</si>
  <si>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</si>
  <si>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</si>
  <si>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</si>
  <si>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</si>
  <si>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</si>
  <si>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</si>
  <si>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</si>
  <si>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</si>
  <si>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</si>
  <si>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</si>
  <si>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</si>
  <si>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</si>
  <si>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</si>
  <si>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</si>
  <si>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</si>
  <si>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</si>
  <si>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</si>
  <si>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</si>
  <si>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</si>
  <si>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</si>
  <si>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</si>
  <si>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</si>
  <si>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</si>
  <si>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</si>
  <si>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</si>
  <si>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</si>
  <si>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</si>
  <si>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</si>
  <si>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</si>
  <si>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</si>
  <si>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</si>
  <si>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</si>
  <si>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</si>
  <si>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</si>
  <si>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</si>
  <si>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</si>
  <si>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</si>
  <si>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</si>
  <si>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</si>
  <si>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</si>
  <si>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</si>
  <si>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</si>
  <si>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</si>
  <si>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</si>
  <si>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</si>
  <si>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</si>
  <si>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</si>
  <si>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</si>
  <si>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</si>
  <si>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</si>
  <si>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</si>
  <si>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</si>
  <si>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</si>
  <si>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</si>
  <si>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</si>
  <si>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</si>
  <si>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</si>
  <si>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</si>
  <si>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</si>
  <si>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</si>
  <si>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</si>
  <si>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</si>
  <si>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</si>
  <si>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</si>
  <si>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</si>
  <si>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</si>
  <si>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</si>
  <si>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</si>
  <si>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</si>
  <si>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</si>
  <si>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</si>
  <si>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</si>
  <si>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</si>
  <si>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</si>
  <si>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</si>
  <si>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</si>
  <si>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</si>
  <si>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</si>
  <si>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</si>
  <si>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</si>
  <si>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</si>
  <si>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</si>
  <si>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</si>
  <si>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</si>
  <si>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</si>
  <si>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</si>
  <si>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</si>
  <si>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</si>
  <si>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</si>
  <si>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</si>
  <si>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</si>
  <si>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</si>
  <si>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</si>
  <si>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</si>
  <si>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</si>
  <si>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</si>
  <si>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</si>
  <si>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</si>
  <si>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</si>
  <si>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</si>
  <si>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</si>
  <si>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</si>
  <si>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</si>
  <si>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</si>
  <si>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</si>
  <si>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</si>
  <si>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</si>
  <si>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</si>
  <si>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</si>
  <si>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</si>
  <si>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</si>
  <si>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</si>
  <si>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</si>
  <si>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</si>
  <si>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</si>
  <si>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</si>
  <si>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</si>
  <si>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</si>
  <si>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</si>
  <si>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</si>
  <si>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</si>
  <si>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</si>
  <si>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</si>
  <si>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</si>
  <si>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</si>
  <si>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</si>
  <si>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</si>
  <si>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</si>
  <si>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</si>
  <si>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</si>
  <si>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</si>
  <si>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</si>
  <si>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</si>
  <si>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</si>
  <si>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</si>
  <si>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</si>
  <si>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</si>
  <si>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</si>
  <si>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</si>
  <si>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</si>
  <si>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</si>
  <si>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</si>
  <si>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</si>
  <si>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</si>
  <si>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</si>
  <si>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</si>
  <si>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</si>
  <si>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</si>
  <si>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</si>
  <si>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</si>
  <si>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</si>
  <si>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</si>
  <si>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</si>
  <si>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</si>
  <si>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</si>
  <si>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</si>
  <si>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</si>
  <si>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</si>
  <si>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</si>
  <si>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</si>
  <si>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</si>
  <si>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</si>
  <si>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</si>
  <si>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</si>
  <si>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</si>
  <si>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</si>
  <si>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</si>
  <si>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</si>
  <si>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</si>
  <si>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</si>
  <si>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</si>
  <si>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</si>
  <si>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</si>
  <si>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</si>
  <si>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</si>
  <si>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</si>
  <si>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</si>
  <si>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</si>
  <si>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</si>
  <si>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</si>
  <si>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</si>
  <si>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</si>
  <si>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</si>
  <si>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</si>
  <si>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</si>
  <si>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</si>
  <si>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</si>
  <si>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</si>
  <si>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</si>
  <si>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</si>
  <si>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</si>
  <si>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</si>
  <si>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</si>
  <si>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</si>
  <si>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</si>
  <si>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</si>
  <si>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</si>
  <si>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</si>
  <si>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</si>
  <si>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</si>
  <si>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</si>
  <si>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</si>
  <si>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</si>
  <si>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</si>
  <si>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</si>
  <si>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</si>
  <si>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</si>
  <si>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</si>
  <si>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</si>
  <si>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</si>
  <si>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</si>
  <si>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</si>
  <si>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</si>
  <si>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</si>
  <si>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</si>
  <si>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</si>
  <si>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</si>
  <si>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</si>
  <si>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</si>
  <si>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</si>
  <si>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</si>
  <si>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</si>
  <si>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</si>
  <si>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</si>
  <si>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</si>
  <si>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</si>
  <si>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</si>
  <si>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</si>
  <si>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</si>
  <si>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</si>
  <si>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</si>
  <si>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</si>
  <si>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</si>
  <si>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</si>
  <si>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</si>
  <si>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</si>
  <si>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</si>
  <si>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</si>
  <si>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</si>
  <si>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</si>
  <si>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</si>
  <si>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</si>
  <si>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</si>
  <si>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</si>
  <si>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</si>
  <si>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</si>
  <si>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</si>
  <si>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</si>
  <si>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</si>
  <si>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</si>
  <si>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</si>
  <si>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</si>
  <si>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</si>
  <si>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</si>
  <si>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</si>
  <si>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</si>
  <si>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</si>
  <si>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</si>
  <si>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</si>
  <si>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</si>
  <si>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</si>
  <si>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</si>
  <si>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</si>
  <si>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</si>
  <si>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</si>
  <si>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</si>
  <si>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</si>
  <si>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</si>
  <si>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</si>
  <si>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</si>
  <si>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</si>
  <si>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</si>
  <si>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</si>
  <si>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</si>
  <si>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</si>
  <si>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</si>
  <si>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</si>
  <si>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</si>
  <si>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</si>
  <si>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</si>
  <si>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</si>
  <si>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</si>
  <si>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</si>
  <si>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</si>
  <si>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</si>
  <si>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</si>
  <si>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</si>
  <si>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</si>
  <si>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</si>
  <si>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</si>
  <si>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</si>
  <si>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</si>
  <si>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</si>
  <si>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</si>
  <si>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</si>
  <si>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</si>
  <si>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</si>
  <si>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</si>
  <si>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</si>
  <si>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</si>
  <si>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</si>
  <si>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</si>
  <si>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</si>
  <si>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</si>
  <si>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</si>
  <si>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</si>
  <si>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</si>
  <si>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</si>
  <si>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</si>
  <si>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</si>
  <si>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</si>
  <si>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</si>
  <si>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</si>
  <si>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</si>
  <si>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</si>
  <si>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</si>
  <si>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</si>
  <si>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</si>
  <si>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</si>
  <si>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</si>
  <si>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</si>
  <si>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</si>
  <si>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</si>
  <si>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</si>
  <si>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</si>
  <si>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</si>
  <si>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</si>
  <si>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</si>
  <si>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</si>
  <si>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</si>
  <si>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</si>
  <si>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</si>
  <si>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</si>
  <si>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</si>
  <si>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</si>
  <si>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</si>
  <si>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</si>
  <si>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</si>
  <si>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</si>
  <si>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</si>
  <si>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</si>
  <si>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</si>
  <si>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</si>
  <si>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</si>
  <si>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</si>
  <si>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</si>
  <si>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</si>
  <si>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</si>
  <si>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</si>
  <si>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</si>
  <si>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</si>
  <si>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</si>
  <si>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</si>
  <si>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</si>
  <si>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</si>
  <si>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</si>
  <si>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</si>
  <si>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</si>
  <si>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</si>
  <si>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</si>
  <si>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</si>
  <si>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</si>
  <si>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</si>
  <si>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</si>
  <si>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</si>
  <si>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</si>
  <si>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</si>
  <si>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</si>
  <si>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</si>
  <si>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</si>
  <si>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</si>
  <si>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</si>
  <si>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</si>
  <si>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</si>
  <si>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</si>
  <si>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</si>
  <si>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</si>
  <si>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</si>
  <si>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</si>
  <si>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</si>
  <si>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</si>
  <si>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</si>
  <si>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</si>
  <si>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</si>
  <si>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</si>
  <si>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</si>
  <si>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</si>
  <si>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</si>
  <si>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</si>
  <si>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</si>
  <si>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</si>
  <si>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</si>
  <si>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</si>
  <si>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</si>
  <si>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</si>
  <si>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</si>
  <si>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</si>
  <si>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</si>
  <si>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</si>
  <si>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</si>
  <si>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</si>
  <si>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</si>
  <si>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</si>
  <si>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</si>
  <si>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</si>
  <si>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</si>
  <si>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</si>
  <si>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</si>
  <si>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</si>
  <si>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</si>
  <si>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</si>
  <si>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</si>
  <si>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</si>
  <si>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</si>
  <si>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</si>
  <si>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</si>
  <si>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</si>
  <si>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</si>
  <si>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</si>
  <si>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</si>
  <si>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</si>
  <si>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</si>
  <si>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</si>
  <si>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</si>
  <si>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</si>
  <si>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</si>
  <si>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</si>
  <si>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</si>
  <si>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</si>
  <si>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</si>
  <si>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</si>
  <si>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</si>
  <si>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</si>
  <si>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</si>
  <si>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</si>
  <si>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</si>
  <si>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</si>
  <si>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</si>
  <si>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</si>
  <si>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</si>
  <si>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</si>
  <si>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</si>
  <si>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</si>
  <si>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</si>
  <si>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</si>
  <si>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</si>
  <si>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</si>
  <si>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</si>
  <si>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</si>
  <si>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</si>
  <si>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</si>
  <si>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</si>
  <si>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</si>
  <si>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</si>
  <si>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</si>
  <si>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</si>
  <si>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</si>
  <si>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</si>
  <si>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</si>
  <si>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</si>
  <si>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</si>
  <si>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</si>
  <si>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</si>
  <si>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</si>
  <si>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</si>
  <si>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</si>
  <si>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</si>
  <si>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</si>
  <si>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</si>
  <si>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</si>
  <si>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</si>
  <si>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</si>
  <si>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</si>
  <si>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</si>
  <si>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</si>
  <si>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</si>
  <si>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</si>
  <si>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</si>
  <si>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</si>
  <si>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</si>
  <si>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</si>
  <si>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</si>
  <si>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</si>
  <si>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</si>
  <si>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</si>
  <si>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</si>
  <si>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</si>
  <si>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</si>
  <si>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</si>
  <si>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</si>
  <si>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</si>
  <si>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</si>
  <si>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</si>
  <si>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</si>
  <si>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</si>
  <si>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</si>
  <si>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</si>
  <si>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</si>
  <si>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</si>
  <si>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</si>
  <si>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</si>
  <si>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</si>
  <si>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</si>
  <si>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</si>
  <si>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</si>
  <si>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</si>
  <si>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</si>
  <si>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</si>
  <si>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</si>
  <si>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</si>
  <si>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</si>
  <si>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</si>
  <si>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</si>
  <si>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</si>
  <si>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</si>
  <si>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</si>
  <si>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</si>
  <si>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</si>
  <si>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</si>
  <si>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</si>
  <si>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</si>
  <si>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</si>
  <si>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</si>
  <si>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</si>
  <si>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</si>
  <si>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</si>
  <si>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</si>
  <si>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</si>
  <si>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</si>
  <si>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</si>
  <si>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</si>
  <si>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</si>
  <si>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</si>
  <si>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</si>
  <si>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</si>
  <si>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</si>
  <si>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</si>
  <si>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</si>
  <si>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</si>
  <si>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</si>
  <si>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</si>
  <si>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</si>
  <si>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</si>
  <si>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</si>
  <si>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</si>
  <si>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</si>
  <si>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</si>
  <si>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</si>
  <si>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</si>
  <si>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</si>
  <si>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</si>
  <si>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</si>
  <si>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</si>
  <si>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</si>
  <si>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</si>
  <si>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</si>
  <si>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</si>
  <si>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</si>
  <si>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</si>
  <si>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</si>
  <si>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</si>
  <si>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</si>
  <si>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</si>
  <si>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</si>
  <si>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</si>
  <si>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</si>
  <si>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</si>
  <si>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</si>
  <si>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</si>
  <si>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</si>
  <si>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</si>
  <si>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</si>
  <si>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</si>
  <si>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</si>
  <si>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</si>
  <si>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</si>
  <si>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</si>
  <si>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</si>
  <si>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</si>
  <si>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</si>
  <si>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</si>
  <si>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</si>
  <si>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</si>
  <si>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</si>
  <si>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</si>
  <si>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</si>
  <si>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</si>
  <si>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</si>
  <si>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</si>
  <si>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</si>
  <si>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</si>
  <si>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</si>
  <si>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</si>
  <si>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</si>
  <si>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</si>
  <si>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</si>
  <si>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</si>
  <si>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</si>
  <si>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</si>
  <si>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</si>
  <si>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</si>
  <si>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</si>
  <si>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</si>
  <si>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</si>
  <si>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</si>
  <si>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</si>
  <si>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</si>
  <si>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</si>
  <si>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</si>
  <si>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</si>
  <si>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</si>
  <si>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</si>
  <si>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</si>
  <si>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</si>
  <si>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</si>
  <si>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</si>
  <si>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</si>
  <si>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</si>
  <si>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</si>
  <si>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</si>
  <si>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</si>
  <si>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</si>
  <si>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</si>
  <si>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</si>
  <si>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</si>
  <si>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</si>
  <si>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</si>
  <si>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</si>
  <si>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</si>
  <si>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</si>
  <si>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</si>
  <si>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</si>
  <si>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</si>
  <si>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</si>
  <si>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</si>
  <si>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</si>
  <si>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</si>
  <si>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</si>
  <si>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</si>
  <si>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</si>
  <si>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</si>
  <si>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</si>
  <si>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</si>
  <si>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</si>
  <si>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</si>
  <si>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</si>
  <si>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</si>
  <si>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</si>
  <si>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</si>
  <si>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</si>
  <si>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</si>
  <si>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</si>
  <si>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</si>
  <si>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</si>
  <si>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</si>
  <si>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</si>
  <si>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</si>
  <si>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</si>
  <si>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</si>
  <si>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</si>
  <si>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</si>
  <si>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</si>
  <si>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</si>
  <si>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</si>
  <si>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</si>
  <si>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</si>
  <si>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</si>
  <si>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</si>
  <si>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</si>
  <si>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</si>
  <si>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</si>
  <si>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</si>
  <si>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</si>
  <si>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</si>
  <si>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</si>
  <si>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</si>
  <si>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</si>
  <si>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</si>
  <si>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</si>
  <si>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</si>
  <si>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</si>
  <si>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</si>
  <si>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</si>
  <si>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</si>
  <si>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</si>
  <si>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</si>
  <si>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</si>
  <si>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</si>
  <si>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</si>
  <si>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</si>
  <si>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</si>
  <si>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</si>
  <si>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</si>
  <si>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</si>
  <si>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</si>
  <si>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</si>
  <si>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</si>
  <si>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</si>
  <si>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</si>
  <si>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</si>
  <si>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</si>
  <si>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</si>
  <si>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</si>
  <si>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</si>
  <si>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</si>
  <si>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</si>
  <si>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</si>
  <si>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</si>
  <si>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</si>
  <si>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</si>
  <si>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</si>
  <si>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</si>
  <si>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</si>
  <si>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</si>
  <si>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</si>
  <si>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</si>
  <si>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</si>
  <si>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</si>
  <si>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</si>
  <si>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</si>
  <si>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</si>
  <si>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</si>
  <si>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</si>
  <si>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</si>
  <si>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</si>
  <si>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</si>
  <si>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</si>
  <si>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</si>
  <si>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</si>
  <si>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</si>
  <si>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</si>
  <si>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</si>
  <si>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</si>
  <si>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</si>
  <si>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</si>
  <si>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</si>
  <si>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</si>
  <si>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</si>
  <si>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</si>
  <si>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</si>
  <si>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</si>
  <si>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</si>
  <si>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</si>
  <si>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</si>
  <si>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</si>
  <si>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</si>
  <si>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</si>
  <si>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</si>
  <si>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</si>
  <si>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</si>
  <si>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</si>
  <si>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</si>
  <si>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</si>
  <si>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</si>
  <si>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</si>
  <si>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</si>
  <si>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</si>
  <si>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</si>
  <si>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</si>
  <si>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</si>
  <si>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</si>
  <si>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</si>
  <si>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</si>
  <si>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</si>
  <si>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</si>
  <si>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</si>
  <si>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</si>
  <si>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</si>
  <si>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</si>
  <si>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</si>
  <si>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</si>
  <si>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</si>
  <si>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</si>
  <si>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</si>
  <si>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</si>
  <si>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</si>
  <si>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</si>
  <si>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</si>
  <si>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</si>
  <si>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</si>
  <si>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</si>
  <si>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</si>
  <si>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</si>
  <si>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</si>
  <si>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</si>
  <si>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</si>
  <si>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</si>
  <si>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</si>
  <si>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</si>
  <si>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</si>
  <si>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</si>
  <si>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</si>
  <si>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</si>
  <si>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</si>
  <si>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</si>
  <si>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</si>
  <si>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</si>
  <si>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</si>
  <si>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</si>
  <si>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</si>
  <si>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</si>
  <si>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</si>
  <si>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</si>
  <si>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</si>
  <si>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</si>
  <si>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</si>
  <si>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</si>
  <si>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</si>
  <si>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</si>
  <si>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</si>
  <si>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</si>
  <si>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</si>
  <si>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</si>
  <si>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</si>
  <si>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</si>
  <si>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</si>
  <si>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</si>
  <si>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</si>
  <si>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</si>
  <si>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</si>
  <si>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</si>
  <si>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</si>
  <si>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</si>
  <si>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</si>
  <si>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</si>
  <si>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</si>
  <si>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</si>
  <si>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</si>
  <si>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</si>
  <si>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</si>
  <si>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</si>
  <si>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</si>
  <si>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</si>
  <si>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</si>
  <si>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</si>
  <si>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</si>
  <si>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</si>
  <si>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</si>
  <si>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</si>
  <si>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</si>
  <si>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</si>
  <si>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</si>
  <si>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</si>
  <si>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</si>
  <si>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</si>
  <si>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</si>
  <si>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</si>
  <si>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</si>
  <si>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</si>
  <si>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</si>
  <si>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</si>
  <si>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</si>
  <si>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</si>
  <si>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</si>
  <si>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</si>
  <si>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</si>
  <si>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</si>
  <si>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</si>
  <si>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</si>
  <si>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</si>
  <si>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</si>
  <si>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</si>
  <si>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</si>
  <si>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</si>
  <si>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</si>
  <si>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</si>
  <si>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</si>
  <si>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</si>
  <si>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</si>
  <si>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</si>
  <si>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</si>
  <si>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</si>
  <si>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</si>
  <si>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</si>
  <si>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</si>
  <si>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</si>
  <si>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</si>
  <si>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</si>
  <si>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</si>
  <si>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</si>
  <si>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</si>
  <si>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</si>
  <si>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</si>
  <si>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</si>
  <si>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</si>
  <si>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</si>
  <si>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</si>
  <si>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</si>
  <si>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</si>
  <si>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</si>
  <si>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</si>
  <si>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</si>
  <si>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</si>
  <si>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</si>
  <si>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</si>
  <si>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</si>
  <si>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</si>
  <si>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</si>
  <si>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</si>
  <si>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</si>
  <si>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</si>
  <si>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</si>
  <si>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</si>
  <si>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</si>
  <si>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</si>
  <si>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</si>
  <si>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</si>
  <si>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</si>
  <si>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</si>
  <si>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</si>
  <si>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</si>
  <si>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</si>
  <si>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</si>
  <si>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</si>
  <si>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</si>
  <si>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</si>
  <si>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</si>
  <si>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</si>
  <si>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</si>
  <si>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</si>
  <si>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</si>
  <si>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</si>
  <si>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</si>
  <si>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</si>
  <si>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</si>
  <si>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</si>
  <si>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</si>
  <si>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</si>
  <si>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</si>
  <si>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</si>
  <si>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</si>
  <si>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</si>
  <si>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</si>
  <si>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</si>
  <si>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</si>
  <si>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</si>
  <si>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</si>
  <si>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</si>
  <si>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</si>
  <si>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</si>
  <si>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</si>
  <si>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</si>
  <si>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</si>
  <si>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</si>
  <si>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</si>
  <si>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</si>
  <si>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</si>
  <si>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</si>
  <si>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</si>
  <si>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</si>
  <si>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</si>
  <si>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</si>
  <si>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</si>
  <si>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</si>
  <si>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</si>
  <si>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</si>
  <si>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</si>
  <si>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</si>
  <si>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</si>
  <si>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</si>
  <si>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</si>
  <si>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</si>
  <si>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</si>
  <si>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</si>
  <si>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</si>
  <si>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</si>
  <si>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</si>
  <si>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</si>
  <si>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</si>
  <si>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</si>
  <si>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</si>
  <si>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</si>
  <si>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</si>
  <si>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</si>
  <si>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</si>
  <si>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</si>
  <si>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</si>
  <si>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</si>
  <si>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</si>
  <si>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</si>
  <si>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</si>
  <si>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</si>
  <si>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</si>
  <si>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</si>
  <si>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</si>
  <si>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</si>
  <si>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</si>
  <si>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</si>
  <si>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</si>
  <si>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</si>
  <si>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</si>
  <si>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</si>
  <si>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</si>
  <si>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</si>
  <si>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</si>
  <si>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</si>
  <si>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</si>
  <si>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</si>
  <si>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</si>
  <si>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</si>
  <si>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</si>
  <si>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</si>
  <si>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</si>
  <si>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</si>
  <si>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</si>
  <si>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</si>
  <si>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</si>
  <si>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</si>
  <si>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</si>
  <si>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</si>
  <si>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</si>
  <si>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</si>
  <si>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</si>
  <si>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</si>
  <si>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</si>
  <si>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</si>
  <si>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</si>
  <si>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</si>
  <si>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</si>
  <si>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</si>
  <si>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</si>
  <si>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</si>
  <si>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</si>
  <si>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</si>
  <si>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</si>
  <si>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</si>
  <si>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</si>
  <si>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</si>
  <si>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</si>
  <si>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</si>
  <si>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</si>
  <si>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</si>
  <si>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</si>
  <si>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</si>
  <si>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</si>
  <si>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</si>
  <si>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</si>
  <si>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</si>
  <si>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</si>
  <si>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</si>
  <si>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</si>
  <si>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</si>
  <si>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</si>
  <si>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</si>
  <si>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</si>
  <si>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</si>
  <si>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</si>
  <si>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</si>
  <si>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</si>
  <si>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</si>
  <si>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</si>
  <si>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</si>
  <si>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</si>
  <si>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</si>
  <si>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</si>
  <si>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</si>
  <si>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</si>
  <si>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</si>
  <si>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</si>
  <si>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</si>
  <si>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</si>
  <si>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</si>
  <si>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</si>
  <si>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</si>
  <si>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</si>
  <si>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</si>
  <si>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</si>
  <si>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</si>
  <si>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</si>
  <si>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</si>
  <si>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</si>
  <si>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</si>
  <si>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</si>
  <si>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</si>
  <si>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</si>
  <si>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</si>
  <si>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</si>
  <si>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</si>
  <si>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</si>
  <si>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</si>
  <si>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</si>
  <si>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</si>
  <si>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</si>
  <si>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</si>
  <si>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</si>
  <si>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</si>
  <si>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</si>
  <si>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</si>
  <si>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</si>
  <si>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</si>
  <si>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</si>
  <si>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</si>
  <si>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</si>
  <si>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</si>
  <si>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</si>
  <si>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</si>
  <si>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</si>
  <si>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</si>
  <si>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</si>
  <si>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</si>
  <si>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</si>
  <si>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</si>
  <si>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</si>
  <si>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</si>
  <si>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</si>
  <si>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</si>
  <si>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</si>
  <si>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</si>
  <si>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</si>
  <si>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</si>
  <si>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</si>
  <si>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</si>
  <si>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</si>
  <si>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</si>
  <si>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</si>
  <si>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</si>
  <si>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</si>
  <si>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</si>
  <si>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</si>
  <si>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</si>
  <si>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</si>
  <si>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</si>
  <si>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</si>
  <si>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</si>
  <si>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</si>
  <si>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</si>
  <si>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</si>
  <si>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</si>
  <si>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</si>
  <si>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</si>
  <si>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</si>
  <si>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</si>
  <si>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</si>
  <si>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</si>
  <si>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</si>
  <si>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</si>
  <si>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</si>
  <si>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</si>
  <si>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</si>
  <si>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</si>
  <si>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</si>
  <si>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</si>
  <si>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</si>
  <si>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</si>
  <si>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</si>
  <si>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</si>
  <si>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</si>
  <si>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</si>
  <si>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</si>
  <si>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</si>
  <si>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</si>
  <si>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</si>
  <si>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</si>
  <si>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</si>
  <si>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</si>
  <si>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</si>
  <si>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</si>
  <si>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</si>
  <si>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</si>
  <si>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</si>
  <si>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</si>
  <si>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</si>
  <si>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</si>
  <si>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</si>
  <si>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</si>
  <si>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</si>
  <si>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</si>
  <si>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</si>
  <si>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</si>
  <si>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</si>
  <si>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</si>
  <si>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</si>
  <si>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</si>
  <si>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</si>
  <si>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</si>
  <si>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</si>
  <si>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</si>
  <si>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</si>
  <si>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</si>
  <si>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</si>
  <si>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</si>
  <si>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</si>
  <si>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</si>
  <si>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</si>
  <si>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</si>
  <si>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</si>
  <si>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</si>
  <si>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</si>
  <si>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</si>
  <si>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</si>
  <si>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</si>
  <si>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</si>
  <si>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</si>
  <si>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</si>
  <si>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</si>
  <si>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</si>
  <si>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</si>
  <si>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</si>
  <si>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</si>
  <si>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</si>
  <si>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</si>
  <si>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</si>
  <si>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</si>
  <si>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</si>
  <si>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</si>
  <si>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</si>
  <si>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</si>
  <si>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</si>
  <si>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</si>
  <si>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</si>
  <si>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</si>
  <si>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</si>
  <si>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</si>
  <si>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</si>
  <si>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</si>
  <si>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</si>
  <si>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</si>
  <si>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</si>
  <si>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</si>
  <si>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</si>
  <si>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</si>
  <si>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</si>
  <si>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</si>
  <si>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</si>
  <si>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</si>
  <si>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</si>
  <si>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</si>
  <si>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</si>
  <si>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</si>
  <si>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</si>
  <si>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</si>
  <si>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</si>
  <si>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</si>
  <si>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</si>
  <si>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</si>
  <si>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</si>
  <si>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</si>
  <si>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</si>
  <si>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</si>
  <si>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</si>
  <si>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</si>
  <si>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</si>
  <si>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</si>
  <si>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</si>
  <si>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</si>
  <si>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</si>
  <si>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</si>
  <si>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</si>
  <si>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</si>
  <si>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</si>
  <si>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</si>
  <si>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</si>
  <si>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</si>
  <si>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</si>
  <si>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</si>
  <si>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</si>
  <si>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</si>
  <si>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</si>
  <si>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</si>
  <si>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</si>
  <si>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</si>
  <si>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</si>
  <si>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</si>
  <si>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</si>
  <si>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</si>
  <si>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</si>
  <si>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</si>
  <si>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</si>
  <si>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</si>
  <si>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</si>
  <si>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</si>
  <si>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</si>
  <si>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</si>
  <si>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</si>
  <si>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</si>
  <si>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</si>
  <si>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</si>
  <si>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</si>
  <si>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</si>
  <si>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</si>
  <si>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</si>
  <si>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</si>
  <si>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</si>
  <si>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</si>
  <si>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</si>
  <si>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</si>
  <si>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</si>
  <si>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</si>
  <si>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</si>
  <si>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</si>
  <si>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</si>
  <si>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</si>
  <si>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</si>
  <si>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</si>
  <si>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</si>
  <si>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</si>
  <si>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</si>
  <si>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</si>
  <si>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</si>
  <si>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</si>
  <si>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</si>
  <si>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</si>
  <si>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</si>
  <si>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</si>
  <si>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</si>
  <si>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</si>
  <si>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</si>
  <si>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</si>
  <si>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</si>
  <si>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</si>
  <si>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</si>
  <si>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</si>
  <si>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</si>
  <si>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</si>
  <si>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</si>
  <si>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</si>
  <si>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</si>
  <si>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</si>
  <si>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</si>
  <si>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</si>
  <si>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</si>
  <si>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</si>
  <si>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</si>
  <si>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</si>
  <si>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</si>
  <si>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</si>
  <si>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</si>
  <si>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</si>
  <si>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</si>
  <si>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</si>
  <si>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</si>
  <si>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</si>
  <si>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</si>
  <si>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</si>
  <si>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</si>
  <si>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</si>
  <si>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</si>
  <si>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</si>
  <si>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</si>
  <si>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</si>
  <si>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</si>
  <si>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</si>
  <si>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</si>
  <si>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</si>
  <si>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</si>
  <si>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</si>
  <si>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</si>
  <si>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</si>
  <si>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</si>
  <si>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</si>
  <si>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</si>
  <si>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</si>
  <si>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</si>
  <si>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</si>
  <si>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</si>
  <si>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</si>
  <si>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</si>
  <si>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</si>
  <si>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</si>
  <si>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</si>
  <si>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</si>
  <si>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</si>
  <si>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</si>
  <si>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</si>
  <si>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</si>
  <si>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</si>
  <si>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</si>
  <si>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</si>
  <si>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</si>
  <si>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</si>
  <si>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</si>
  <si>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</si>
  <si>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</si>
  <si>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</si>
  <si>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</si>
  <si>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</si>
  <si>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</si>
  <si>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</si>
  <si>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</si>
  <si>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</si>
  <si>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</si>
  <si>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</si>
  <si>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</si>
  <si>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</si>
  <si>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</si>
  <si>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</si>
  <si>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</si>
  <si>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</si>
  <si>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</si>
  <si>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</si>
  <si>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</si>
  <si>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</si>
  <si>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</si>
  <si>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</si>
  <si>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</si>
  <si>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</si>
  <si>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</si>
  <si>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</si>
  <si>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</si>
  <si>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</si>
  <si>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</si>
  <si>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</si>
  <si>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</si>
  <si>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</si>
  <si>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</si>
  <si>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</si>
  <si>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</si>
  <si>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</si>
  <si>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</si>
  <si>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</si>
  <si>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</si>
  <si>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</si>
  <si>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</si>
  <si>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</si>
  <si>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</si>
  <si>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</si>
  <si>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</si>
  <si>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</si>
  <si>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</si>
  <si>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</si>
  <si>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</si>
  <si>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</si>
  <si>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</si>
  <si>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</si>
  <si>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</si>
  <si>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</si>
  <si>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</si>
  <si>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</si>
  <si>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</si>
  <si>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</si>
  <si>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</si>
  <si>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</si>
  <si>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</si>
  <si>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</si>
  <si>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</si>
  <si>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</si>
  <si>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</si>
  <si>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</si>
  <si>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</si>
  <si>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</si>
  <si>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</si>
  <si>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</si>
  <si>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</si>
  <si>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</si>
  <si>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</si>
  <si>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</si>
  <si>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</si>
  <si>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</si>
  <si>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</si>
  <si>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</si>
  <si>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</si>
  <si>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</si>
  <si>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</si>
  <si>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</si>
  <si>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</si>
  <si>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</si>
  <si>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</si>
  <si>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</si>
  <si>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</si>
  <si>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</si>
  <si>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</si>
  <si>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</si>
  <si>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</si>
  <si>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</si>
  <si>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</si>
  <si>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</si>
  <si>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</si>
  <si>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</si>
  <si>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</si>
  <si>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</si>
  <si>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</si>
  <si>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</si>
  <si>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</si>
  <si>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</si>
  <si>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</si>
  <si>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</si>
  <si>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</si>
  <si>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</si>
  <si>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</si>
  <si>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</si>
  <si>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</si>
  <si>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</si>
  <si>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</si>
  <si>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</si>
  <si>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</si>
  <si>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</si>
  <si>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</si>
  <si>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</si>
  <si>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</si>
  <si>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</si>
  <si>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</si>
  <si>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</si>
  <si>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</si>
  <si>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</si>
  <si>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</si>
  <si>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</si>
  <si>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</si>
  <si>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</si>
  <si>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</si>
  <si>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</si>
  <si>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</si>
  <si>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</si>
  <si>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</si>
  <si>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</si>
  <si>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</si>
  <si>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</si>
  <si>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</si>
  <si>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</si>
  <si>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</si>
  <si>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</si>
  <si>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</si>
  <si>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</si>
  <si>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</si>
  <si>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</si>
  <si>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</si>
  <si>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</si>
  <si>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</si>
  <si>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</si>
  <si>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</si>
  <si>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</si>
  <si>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</si>
  <si>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</si>
  <si>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</si>
  <si>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</si>
  <si>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</si>
  <si>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</si>
  <si>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</si>
  <si>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</si>
  <si>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</si>
  <si>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</si>
  <si>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</si>
  <si>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</si>
  <si>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</si>
  <si>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</si>
  <si>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</si>
  <si>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</si>
  <si>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</si>
  <si>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</si>
  <si>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</si>
  <si>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</si>
  <si>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</si>
  <si>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</si>
  <si>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</si>
  <si>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</si>
  <si>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</si>
  <si>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</si>
  <si>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</si>
  <si>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</si>
  <si>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</si>
  <si>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</si>
  <si>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</si>
  <si>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</si>
  <si>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</si>
  <si>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</si>
  <si>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</si>
  <si>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</si>
  <si>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</si>
  <si>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</si>
  <si>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</si>
  <si>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</si>
  <si>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</si>
  <si>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</si>
  <si>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</si>
  <si>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</si>
  <si>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</si>
  <si>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</si>
  <si>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</si>
  <si>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</si>
  <si>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</si>
  <si>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</si>
  <si>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</si>
  <si>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</si>
  <si>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</si>
  <si>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</si>
  <si>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</si>
  <si>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</si>
  <si>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</si>
  <si>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</si>
  <si>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</si>
  <si>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</si>
  <si>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</si>
  <si>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</si>
  <si>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</si>
  <si>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</si>
  <si>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</si>
  <si>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</si>
  <si>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</si>
  <si>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</si>
  <si>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</si>
  <si>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</si>
  <si>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</si>
  <si>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</si>
  <si>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</si>
  <si>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</si>
  <si>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</si>
  <si>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</si>
  <si>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</si>
  <si>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</si>
  <si>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</si>
  <si>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</si>
  <si>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</si>
  <si>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</si>
  <si>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</si>
  <si>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</si>
  <si>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</si>
  <si>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</si>
  <si>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</si>
  <si>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</si>
  <si>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</si>
  <si>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</si>
  <si>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</si>
  <si>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</si>
  <si>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</si>
  <si>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</si>
  <si>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</si>
  <si>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</si>
  <si>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</si>
  <si>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</si>
  <si>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</si>
  <si>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</si>
  <si>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</si>
  <si>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</si>
  <si>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</si>
  <si>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</si>
  <si>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</si>
  <si>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</si>
  <si>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</si>
  <si>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</si>
  <si>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</si>
  <si>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</si>
  <si>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</si>
  <si>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</si>
  <si>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</si>
  <si>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</si>
  <si>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</si>
  <si>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</si>
  <si>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</si>
  <si>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</si>
  <si>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</si>
  <si>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</si>
  <si>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</si>
  <si>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</si>
  <si>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</si>
  <si>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</si>
  <si>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</si>
  <si>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</si>
  <si>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</si>
  <si>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</si>
  <si>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</si>
  <si>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</si>
  <si>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</si>
  <si>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</si>
  <si>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</si>
  <si>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</si>
  <si>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</si>
  <si>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</si>
  <si>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</si>
  <si>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</si>
  <si>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</si>
  <si>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</si>
  <si>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</si>
  <si>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</si>
  <si>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</si>
  <si>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</si>
  <si>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</si>
  <si>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</si>
  <si>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</si>
  <si>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</si>
  <si>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</si>
  <si>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</si>
  <si>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</si>
  <si>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</si>
  <si>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</si>
  <si>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</si>
  <si>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</si>
  <si>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</si>
  <si>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</si>
  <si>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</si>
  <si>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</si>
  <si>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</si>
  <si>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</si>
  <si>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</si>
  <si>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</si>
  <si>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</si>
  <si>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</si>
  <si>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</si>
  <si>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</si>
  <si>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</si>
  <si>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</si>
  <si>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</si>
  <si>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</si>
  <si>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</si>
  <si>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</si>
  <si>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</si>
  <si>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</si>
  <si>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</si>
  <si>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</si>
  <si>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</si>
  <si>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</si>
  <si>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</si>
  <si>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</si>
  <si>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</si>
  <si>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</si>
  <si>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</si>
  <si>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</si>
  <si>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</si>
  <si>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</si>
  <si>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</si>
  <si>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</si>
  <si>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</si>
  <si>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</si>
  <si>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</si>
  <si>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</si>
  <si>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</si>
  <si>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</si>
  <si>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</si>
  <si>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</si>
  <si>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</si>
  <si>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</si>
  <si>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</si>
  <si>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</si>
  <si>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</si>
  <si>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</si>
  <si>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</si>
  <si>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</si>
  <si>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</si>
  <si>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</si>
  <si>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</si>
  <si>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</si>
  <si>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</si>
  <si>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</si>
  <si>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</si>
  <si>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</si>
  <si>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</si>
  <si>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</si>
  <si>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</si>
  <si>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</si>
  <si>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</si>
  <si>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</si>
  <si>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</si>
  <si>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</si>
  <si>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</si>
  <si>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</si>
  <si>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</si>
  <si>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</si>
  <si>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</si>
  <si>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</si>
  <si>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</si>
  <si>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</si>
  <si>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</si>
  <si>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</si>
  <si>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</si>
  <si>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</si>
  <si>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</si>
  <si>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</si>
  <si>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</si>
  <si>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</si>
  <si>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</si>
  <si>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</si>
  <si>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</si>
  <si>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</si>
  <si>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</si>
  <si>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</si>
  <si>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</si>
  <si>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</si>
  <si>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</si>
  <si>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</si>
  <si>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</si>
  <si>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</si>
  <si>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</si>
  <si>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</si>
  <si>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</si>
  <si>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</si>
  <si>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</si>
  <si>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</si>
  <si>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</si>
  <si>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</si>
  <si>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</si>
  <si>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</si>
  <si>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</si>
  <si>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</si>
  <si>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</si>
  <si>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</si>
  <si>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</si>
  <si>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</si>
  <si>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</si>
  <si>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</si>
  <si>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</si>
  <si>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</si>
  <si>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</si>
  <si>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</si>
  <si>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</si>
  <si>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</si>
  <si>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</si>
  <si>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</si>
  <si>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</si>
  <si>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</si>
  <si>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</si>
  <si>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</si>
  <si>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</si>
  <si>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</si>
  <si>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</si>
  <si>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</si>
  <si>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</si>
  <si>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</si>
  <si>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</si>
  <si>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</si>
  <si>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</si>
  <si>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</si>
  <si>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</si>
  <si>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</si>
  <si>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</si>
  <si>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</si>
  <si>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</si>
  <si>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</si>
  <si>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</si>
  <si>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</si>
  <si>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</si>
  <si>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</si>
  <si>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</si>
  <si>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</si>
  <si>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</si>
  <si>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</si>
  <si>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</si>
  <si>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</si>
  <si>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</si>
  <si>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</si>
  <si>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</si>
  <si>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</si>
  <si>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</si>
  <si>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</si>
  <si>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</si>
  <si>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</si>
  <si>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</si>
  <si>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</si>
  <si>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</si>
  <si>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</si>
  <si>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</si>
  <si>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</si>
  <si>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</si>
  <si>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</si>
  <si>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</si>
  <si>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</si>
  <si>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</si>
  <si>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</si>
  <si>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</si>
  <si>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</si>
  <si>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</si>
  <si>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</si>
  <si>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</si>
  <si>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</si>
  <si>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</si>
  <si>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</si>
  <si>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</si>
  <si>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</si>
  <si>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</si>
  <si>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</si>
  <si>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</si>
  <si>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</si>
  <si>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</si>
  <si>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</si>
  <si>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</si>
  <si>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</si>
  <si>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</si>
  <si>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</si>
  <si>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</si>
  <si>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</si>
  <si>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</si>
  <si>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</si>
  <si>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</si>
  <si>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</si>
  <si>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</si>
  <si>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</si>
  <si>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</si>
  <si>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</si>
  <si>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</si>
  <si>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</si>
  <si>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</si>
  <si>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</si>
  <si>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</si>
  <si>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</si>
  <si>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</si>
  <si>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</si>
  <si>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</si>
  <si>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</si>
  <si>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</si>
  <si>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</si>
  <si>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</si>
  <si>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</si>
  <si>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</si>
  <si>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</si>
  <si>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</si>
  <si>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</si>
  <si>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</si>
  <si>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</si>
  <si>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</si>
  <si>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</si>
  <si>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</si>
  <si>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</si>
  <si>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</si>
  <si>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</si>
  <si>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</si>
  <si>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</si>
  <si>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</si>
  <si>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</si>
  <si>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</si>
  <si>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</si>
  <si>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</si>
  <si>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</si>
  <si>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</si>
  <si>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</si>
  <si>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</si>
  <si>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</si>
  <si>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</si>
  <si>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</si>
  <si>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</si>
  <si>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</si>
  <si>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</si>
  <si>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</si>
  <si>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</si>
  <si>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</si>
  <si>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</si>
  <si>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</si>
  <si>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</si>
  <si>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</si>
  <si>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</si>
  <si>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</si>
  <si>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</si>
  <si>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</si>
  <si>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</si>
  <si>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</si>
  <si>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</si>
  <si>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</si>
  <si>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</si>
  <si>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</si>
  <si>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</si>
  <si>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</si>
  <si>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</si>
  <si>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</si>
  <si>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</si>
  <si>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</si>
  <si>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</si>
  <si>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</si>
  <si>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</si>
  <si>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</si>
  <si>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</si>
  <si>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</si>
  <si>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</si>
  <si>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</si>
  <si>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</si>
  <si>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</si>
  <si>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</si>
  <si>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</si>
  <si>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</si>
  <si>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</si>
  <si>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</si>
  <si>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</si>
  <si>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</si>
  <si>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</si>
  <si>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</si>
  <si>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</si>
  <si>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</si>
  <si>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</si>
  <si>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</si>
  <si>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</si>
  <si>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</si>
  <si>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</si>
  <si>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</si>
  <si>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</si>
  <si>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</si>
  <si>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</si>
  <si>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</si>
  <si>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</si>
  <si>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</si>
  <si>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</si>
  <si>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</si>
  <si>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</si>
  <si>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</si>
  <si>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</si>
  <si>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</si>
  <si>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</si>
  <si>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</si>
  <si>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</si>
  <si>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</si>
  <si>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</si>
  <si>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</si>
  <si>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</si>
  <si>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</si>
  <si>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</si>
  <si>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</si>
  <si>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</si>
  <si>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</si>
  <si>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</si>
  <si>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</si>
  <si>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</si>
  <si>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</si>
  <si>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</si>
  <si>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</si>
  <si>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</si>
  <si>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</si>
  <si>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</si>
  <si>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</si>
  <si>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</si>
  <si>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</si>
  <si>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</si>
  <si>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</si>
  <si>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</si>
  <si>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</si>
  <si>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</si>
  <si>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</si>
  <si>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</si>
  <si>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</si>
  <si>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</si>
  <si>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</si>
  <si>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</si>
  <si>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</si>
  <si>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</si>
  <si>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</si>
  <si>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</si>
  <si>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</si>
  <si>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</si>
  <si>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</si>
  <si>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</si>
  <si>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</si>
  <si>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</si>
  <si>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</si>
  <si>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</si>
  <si>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</si>
  <si>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</si>
  <si>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</si>
  <si>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</si>
  <si>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</si>
  <si>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</si>
  <si>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</si>
  <si>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</si>
  <si>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</si>
  <si>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</si>
  <si>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</si>
  <si>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</si>
  <si>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</si>
  <si>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</si>
  <si>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</si>
  <si>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</si>
  <si>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</si>
  <si>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</si>
  <si>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</si>
  <si>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</si>
  <si>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</si>
  <si>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</si>
  <si>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</si>
  <si>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</si>
  <si>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</si>
  <si>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</si>
  <si>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</si>
  <si>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</si>
  <si>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</si>
  <si>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</si>
  <si>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</si>
  <si>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</si>
  <si>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</si>
  <si>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</si>
  <si>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</si>
  <si>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</si>
  <si>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</si>
  <si>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</si>
  <si>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</si>
  <si>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</si>
  <si>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</si>
  <si>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</si>
  <si>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</si>
  <si>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</si>
  <si>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</si>
  <si>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</si>
  <si>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</si>
  <si>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</si>
  <si>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</si>
  <si>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</si>
  <si>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</si>
  <si>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</si>
  <si>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</si>
  <si>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</si>
  <si>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</si>
  <si>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</si>
  <si>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</si>
  <si>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</si>
  <si>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</si>
  <si>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</si>
  <si>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</si>
  <si>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</si>
  <si>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</si>
  <si>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</si>
  <si>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</si>
  <si>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</si>
  <si>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</si>
  <si>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</si>
  <si>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</si>
  <si>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</si>
  <si>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</si>
  <si>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</si>
  <si>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</si>
  <si>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</si>
  <si>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</si>
  <si>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</si>
  <si>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</si>
  <si>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</si>
  <si>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</si>
  <si>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</si>
  <si>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</si>
  <si>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</si>
  <si>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</si>
  <si>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</si>
  <si>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</si>
  <si>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</si>
  <si>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</si>
  <si>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</si>
  <si>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</si>
  <si>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</si>
  <si>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</si>
  <si>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</si>
  <si>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</si>
  <si>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</si>
  <si>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</si>
  <si>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</si>
  <si>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</si>
  <si>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</si>
  <si>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</si>
  <si>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</si>
  <si>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</si>
  <si>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</si>
  <si>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</si>
  <si>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</si>
  <si>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</si>
  <si>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</si>
  <si>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</si>
  <si>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</si>
  <si>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</si>
  <si>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</si>
  <si>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</si>
  <si>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</si>
  <si>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</si>
  <si>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</si>
  <si>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</si>
  <si>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</si>
  <si>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</si>
  <si>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</si>
  <si>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</si>
  <si>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</si>
  <si>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</si>
  <si>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</si>
  <si>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</si>
  <si>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</si>
  <si>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</si>
  <si>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</si>
  <si>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</si>
  <si>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</si>
  <si>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</si>
  <si>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</si>
  <si>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</si>
  <si>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</si>
  <si>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</si>
  <si>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</si>
  <si>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</si>
  <si>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</si>
  <si>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</si>
  <si>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</si>
  <si>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</si>
  <si>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</si>
  <si>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</si>
  <si>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</si>
  <si>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</si>
  <si>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</si>
  <si>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</si>
  <si>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</si>
  <si>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</si>
  <si>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</si>
  <si>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</si>
  <si>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</si>
  <si>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</si>
  <si>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</si>
  <si>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</si>
  <si>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</si>
  <si>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</si>
  <si>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</si>
  <si>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</si>
  <si>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</si>
  <si>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</si>
  <si>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</si>
  <si>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</si>
  <si>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</si>
  <si>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</si>
  <si>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</si>
  <si>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</si>
  <si>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</si>
  <si>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</si>
  <si>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</si>
  <si>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</si>
  <si>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</si>
  <si>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</si>
  <si>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</si>
  <si>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</si>
  <si>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</si>
  <si>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</si>
  <si>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</si>
  <si>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</si>
  <si>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</si>
  <si>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</si>
  <si>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</si>
  <si>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</si>
  <si>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</si>
  <si>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</si>
  <si>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</si>
  <si>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</si>
  <si>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</si>
  <si>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</si>
  <si>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</si>
  <si>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</si>
  <si>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</si>
  <si>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</si>
  <si>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</si>
  <si>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</si>
  <si>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</si>
  <si>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</si>
  <si>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</si>
  <si>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</si>
  <si>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</si>
  <si>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</si>
  <si>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</si>
  <si>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</si>
  <si>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</si>
  <si>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</si>
  <si>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</si>
  <si>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</si>
  <si>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</si>
  <si>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</si>
  <si>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</si>
  <si>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</si>
  <si>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</si>
  <si>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</si>
  <si>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</si>
  <si>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</si>
  <si>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</si>
  <si>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</si>
  <si>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</si>
  <si>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</si>
  <si>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</si>
  <si>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</si>
  <si>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</si>
  <si>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</si>
  <si>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</si>
  <si>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</si>
  <si>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</si>
  <si>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</si>
  <si>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</si>
  <si>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</si>
  <si>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</si>
  <si>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</si>
  <si>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</si>
  <si>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</si>
  <si>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</si>
  <si>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</si>
  <si>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</si>
  <si>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</si>
  <si>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</si>
  <si>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</si>
  <si>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</si>
  <si>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</si>
  <si>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</si>
  <si>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</si>
  <si>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</si>
  <si>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</si>
  <si>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</si>
  <si>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</si>
  <si>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</si>
  <si>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</si>
  <si>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</si>
  <si>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</si>
  <si>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</si>
  <si>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</si>
  <si>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</si>
  <si>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</si>
  <si>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</si>
  <si>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</si>
  <si>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</si>
  <si>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</si>
  <si>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</si>
  <si>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</si>
  <si>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</si>
  <si>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</si>
  <si>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</si>
  <si>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</si>
  <si>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</si>
  <si>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</si>
  <si>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</si>
  <si>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</si>
  <si>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</si>
  <si>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</si>
  <si>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</si>
  <si>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</si>
  <si>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</si>
  <si>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</si>
  <si>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</si>
  <si>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</si>
  <si>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</si>
  <si>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</si>
  <si>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</si>
  <si>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</si>
  <si>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</si>
  <si>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</si>
  <si>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</si>
  <si>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</si>
  <si>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</si>
  <si>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</si>
  <si>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</si>
  <si>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</si>
  <si>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</si>
  <si>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</si>
  <si>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</si>
  <si>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</si>
  <si>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</si>
  <si>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</si>
  <si>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</si>
  <si>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</si>
  <si>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</si>
  <si>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</si>
  <si>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</si>
  <si>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</si>
  <si>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</si>
  <si>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</si>
  <si>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</si>
  <si>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</si>
  <si>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</si>
  <si>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</si>
  <si>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</si>
  <si>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</si>
  <si>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</si>
  <si>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</si>
  <si>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</si>
  <si>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</si>
  <si>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</si>
  <si>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</si>
  <si>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</si>
  <si>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</si>
  <si>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</si>
  <si>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</si>
  <si>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</si>
  <si>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</si>
  <si>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</si>
  <si>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</si>
  <si>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</si>
  <si>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</si>
  <si>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</si>
  <si>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</si>
  <si>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</si>
  <si>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</si>
  <si>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</si>
  <si>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</si>
  <si>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</si>
  <si>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</si>
  <si>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</si>
  <si>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</si>
  <si>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</si>
  <si>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</si>
  <si>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</si>
  <si>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</si>
  <si>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</si>
  <si>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</si>
  <si>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</si>
  <si>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</si>
  <si>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</si>
  <si>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</si>
  <si>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</si>
  <si>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</si>
  <si>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</si>
  <si>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</si>
  <si>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</si>
  <si>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</si>
  <si>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</si>
  <si>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</si>
  <si>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</si>
  <si>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</si>
  <si>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</si>
  <si>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</si>
  <si>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</si>
  <si>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</si>
  <si>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</si>
  <si>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</si>
  <si>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</si>
  <si>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</si>
  <si>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</si>
  <si>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</si>
  <si>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</si>
  <si>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</si>
  <si>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</si>
  <si>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</si>
  <si>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</si>
  <si>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</si>
  <si>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</si>
  <si>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</si>
  <si>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</si>
  <si>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</si>
  <si>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</si>
  <si>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</si>
  <si>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</si>
  <si>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</si>
  <si>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</si>
  <si>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</si>
  <si>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</si>
  <si>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</si>
  <si>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</si>
  <si>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</si>
  <si>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</si>
  <si>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</si>
  <si>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</si>
  <si>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</si>
  <si>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</si>
  <si>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</si>
  <si>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</si>
  <si>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</si>
  <si>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</si>
  <si>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</si>
  <si>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</si>
  <si>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</si>
  <si>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</si>
  <si>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</si>
  <si>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</si>
  <si>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</si>
  <si>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</si>
  <si>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</si>
  <si>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</si>
  <si>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</si>
  <si>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</si>
  <si>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</si>
  <si>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</si>
  <si>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</si>
  <si>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</si>
  <si>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</si>
  <si>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</si>
  <si>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</si>
  <si>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</si>
  <si>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</si>
  <si>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</si>
  <si>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</si>
  <si>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</si>
  <si>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</si>
  <si>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</si>
  <si>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</si>
  <si>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</si>
  <si>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</si>
  <si>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</si>
  <si>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</si>
  <si>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</si>
  <si>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</si>
  <si>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</si>
  <si>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</si>
  <si>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</si>
  <si>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</si>
  <si>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</si>
  <si>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</si>
  <si>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</si>
  <si>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</si>
  <si>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</si>
  <si>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</si>
  <si>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</si>
  <si>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</si>
  <si>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</si>
  <si>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</si>
  <si>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</si>
  <si>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</si>
  <si>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</si>
  <si>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</si>
  <si>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</si>
  <si>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</si>
  <si>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</si>
  <si>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</si>
  <si>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</si>
  <si>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</si>
  <si>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</si>
  <si>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</si>
  <si>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</si>
  <si>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</si>
  <si>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</si>
  <si>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</si>
  <si>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</si>
  <si>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</si>
  <si>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</si>
  <si>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</si>
  <si>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</si>
  <si>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</si>
  <si>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</si>
  <si>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</si>
  <si>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</si>
  <si>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</si>
  <si>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</si>
  <si>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</si>
  <si>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</si>
  <si>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</si>
  <si>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</si>
  <si>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</si>
  <si>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</si>
  <si>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</si>
  <si>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</si>
  <si>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</si>
  <si>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</si>
  <si>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</si>
  <si>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</si>
  <si>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</si>
  <si>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</si>
  <si>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</si>
  <si>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</si>
  <si>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</si>
  <si>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</si>
  <si>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</si>
  <si>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</si>
  <si>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</si>
  <si>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</si>
  <si>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</si>
  <si>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</si>
  <si>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</si>
  <si>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</si>
  <si>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</si>
  <si>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</si>
  <si>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</si>
  <si>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</si>
  <si>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</si>
  <si>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</si>
  <si>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</si>
  <si>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</si>
  <si>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</si>
  <si>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</si>
  <si>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</si>
  <si>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</si>
  <si>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</si>
  <si>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</si>
  <si>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</si>
  <si>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</si>
  <si>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</si>
  <si>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</si>
  <si>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</si>
  <si>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</si>
  <si>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</si>
  <si>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</si>
  <si>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</si>
  <si>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</si>
  <si>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</si>
  <si>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</si>
  <si>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</si>
  <si>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</si>
  <si>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</si>
  <si>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</si>
  <si>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</si>
  <si>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</si>
  <si>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</si>
  <si>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</si>
  <si>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</si>
  <si>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</si>
  <si>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</si>
  <si>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</si>
  <si>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</si>
  <si>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</si>
  <si>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</si>
  <si>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</si>
  <si>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</si>
  <si>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</si>
  <si>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</si>
  <si>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</si>
  <si>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</si>
  <si>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</si>
  <si>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</si>
  <si>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</si>
  <si>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</si>
  <si>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</si>
  <si>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</si>
  <si>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</si>
  <si>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</si>
  <si>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</si>
  <si>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</si>
  <si>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</si>
  <si>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</si>
  <si>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</si>
  <si>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</si>
  <si>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</si>
  <si>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</si>
  <si>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</si>
  <si>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</si>
  <si>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</si>
  <si>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</si>
  <si>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</si>
  <si>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</si>
  <si>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</si>
  <si>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</si>
  <si>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</si>
  <si>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</si>
  <si>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</si>
  <si>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</si>
  <si>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</si>
  <si>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</si>
  <si>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</si>
  <si>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</si>
  <si>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</si>
  <si>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</si>
  <si>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</si>
  <si>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</si>
  <si>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</si>
  <si>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</si>
  <si>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</si>
  <si>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</si>
  <si>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</si>
  <si>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</si>
  <si>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</si>
  <si>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</si>
  <si>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</si>
  <si>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</si>
  <si>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</si>
  <si>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</si>
  <si>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</si>
  <si>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</si>
  <si>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</si>
  <si>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</si>
  <si>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</si>
  <si>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</si>
  <si>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</si>
  <si>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</si>
  <si>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</si>
  <si>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</si>
  <si>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</si>
  <si>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</si>
  <si>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</si>
  <si>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</si>
  <si>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</si>
  <si>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</si>
  <si>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</si>
  <si>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</si>
  <si>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</si>
  <si>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</si>
  <si>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</si>
  <si>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</si>
  <si>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</si>
  <si>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</si>
  <si>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</si>
  <si>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</si>
  <si>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</si>
  <si>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</si>
  <si>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</si>
  <si>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</si>
  <si>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</si>
  <si>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</si>
  <si>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</si>
  <si>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</si>
  <si>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</si>
  <si>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</si>
  <si>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</si>
  <si>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</si>
  <si>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</si>
  <si>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</si>
  <si>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</si>
  <si>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</si>
  <si>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</si>
  <si>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</si>
  <si>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</si>
  <si>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</si>
  <si>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</si>
  <si>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</si>
  <si>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</si>
  <si>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</si>
  <si>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</si>
  <si>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</si>
  <si>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</si>
  <si>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</si>
  <si>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</si>
  <si>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</si>
  <si>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</si>
  <si>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</si>
  <si>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</si>
  <si>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</si>
  <si>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</si>
  <si>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</si>
  <si>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</si>
  <si>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</si>
  <si>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</si>
  <si>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</si>
  <si>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</si>
  <si>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</si>
  <si>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</si>
  <si>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</si>
  <si>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</si>
  <si>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</si>
  <si>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</si>
  <si>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</si>
  <si>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</si>
  <si>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</si>
  <si>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</si>
  <si>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</si>
  <si>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</si>
  <si>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</si>
  <si>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</si>
  <si>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</si>
  <si>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</si>
  <si>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</si>
  <si>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</si>
  <si>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</si>
  <si>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</si>
  <si>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</si>
  <si>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</si>
  <si>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</si>
  <si>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</si>
  <si>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</si>
  <si>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</si>
  <si>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</si>
  <si>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</si>
  <si>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</si>
  <si>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</si>
  <si>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</si>
  <si>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</si>
  <si>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</si>
  <si>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</si>
  <si>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</si>
  <si>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</si>
  <si>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</si>
  <si>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</si>
  <si>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</si>
  <si>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</si>
  <si>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</si>
  <si>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</si>
  <si>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</si>
  <si>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</si>
  <si>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</si>
  <si>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</si>
  <si>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</si>
  <si>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</si>
  <si>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</si>
  <si>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</si>
  <si>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</si>
  <si>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</si>
  <si>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</si>
  <si>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</si>
  <si>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</si>
  <si>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</si>
  <si>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</si>
  <si>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</si>
  <si>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</si>
  <si>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</si>
  <si>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</si>
  <si>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</si>
  <si>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</si>
  <si>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</si>
  <si>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</si>
  <si>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</si>
  <si>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</si>
  <si>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</si>
  <si>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</si>
  <si>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</si>
  <si>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</si>
  <si>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</si>
  <si>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</si>
  <si>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</si>
  <si>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</si>
  <si>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</si>
  <si>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</si>
  <si>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</si>
  <si>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</si>
  <si>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</si>
  <si>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</si>
  <si>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</si>
  <si>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</si>
  <si>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</si>
  <si>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</si>
  <si>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</si>
  <si>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</si>
  <si>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</si>
  <si>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</si>
  <si>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</si>
  <si>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</si>
  <si>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</si>
  <si>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</si>
  <si>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</si>
  <si>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</si>
  <si>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</si>
  <si>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</si>
  <si>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</si>
  <si>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</si>
  <si>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</si>
  <si>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</si>
  <si>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</si>
  <si>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</si>
  <si>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</si>
  <si>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</si>
  <si>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</si>
  <si>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</si>
  <si>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</si>
  <si>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</si>
  <si>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</si>
  <si>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</si>
  <si>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</si>
  <si>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</si>
  <si>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</si>
  <si>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</si>
  <si>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</si>
  <si>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</si>
  <si>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</si>
  <si>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</si>
  <si>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</si>
  <si>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</si>
  <si>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</si>
  <si>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</si>
  <si>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</si>
  <si>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</si>
  <si>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</si>
  <si>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</si>
  <si>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</si>
  <si>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</si>
  <si>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</si>
  <si>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</si>
  <si>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</si>
  <si>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</si>
  <si>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</si>
  <si>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</si>
  <si>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</si>
  <si>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</si>
  <si>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</si>
  <si>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</si>
  <si>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</si>
  <si>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</si>
  <si>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</si>
  <si>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</si>
  <si>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</si>
  <si>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</si>
  <si>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</si>
  <si>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</si>
  <si>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</si>
  <si>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</si>
  <si>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</si>
  <si>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</si>
  <si>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</si>
  <si>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</si>
  <si>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</si>
  <si>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</si>
  <si>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</si>
  <si>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</si>
  <si>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</si>
  <si>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</si>
  <si>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</si>
  <si>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</si>
  <si>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</si>
  <si>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</si>
  <si>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</si>
  <si>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</si>
  <si>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</si>
  <si>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</si>
  <si>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</si>
  <si>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</si>
  <si>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</si>
  <si>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</si>
  <si>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</si>
  <si>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</si>
  <si>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</si>
  <si>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</si>
  <si>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</si>
  <si>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</si>
  <si>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</si>
  <si>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</si>
  <si>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</si>
  <si>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</si>
  <si>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</si>
  <si>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</si>
  <si>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</si>
  <si>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</si>
  <si>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</si>
  <si>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</si>
  <si>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</si>
  <si>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</si>
  <si>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</si>
  <si>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</si>
  <si>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</si>
  <si>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</si>
  <si>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</si>
  <si>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</si>
  <si>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</si>
  <si>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</si>
  <si>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</si>
  <si>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</si>
  <si>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</si>
  <si>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</si>
  <si>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</si>
  <si>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</si>
  <si>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</si>
  <si>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</si>
  <si>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</si>
  <si>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</si>
  <si>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</si>
  <si>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</si>
  <si>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</si>
  <si>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</si>
  <si>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</si>
  <si>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</si>
  <si>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</si>
  <si>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</si>
  <si>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</si>
  <si>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</si>
  <si>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</si>
  <si>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</si>
  <si>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</si>
  <si>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</si>
  <si>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</si>
  <si>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</si>
  <si>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</si>
  <si>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</si>
  <si>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</si>
  <si>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</si>
  <si>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</si>
  <si>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</si>
  <si>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</si>
  <si>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</si>
  <si>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</si>
  <si>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</si>
  <si>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</si>
  <si>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</si>
  <si>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</si>
  <si>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</si>
  <si>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</si>
  <si>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</si>
  <si>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</si>
  <si>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</si>
  <si>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</si>
  <si>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</si>
  <si>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</si>
  <si>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</si>
  <si>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</si>
  <si>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</si>
  <si>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</si>
  <si>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</si>
  <si>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</si>
  <si>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</si>
  <si>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</si>
  <si>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</si>
  <si>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</si>
  <si>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</si>
  <si>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</si>
  <si>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</si>
  <si>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</si>
  <si>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</si>
  <si>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</si>
  <si>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</si>
  <si>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</si>
  <si>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</si>
  <si>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</si>
  <si>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</si>
  <si>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</si>
  <si>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</si>
  <si>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</si>
  <si>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</si>
  <si>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</si>
  <si>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</si>
  <si>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</si>
  <si>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</si>
  <si>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</si>
  <si>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</si>
  <si>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</si>
  <si>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</si>
  <si>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</si>
  <si>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</si>
  <si>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</si>
  <si>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</si>
  <si>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</si>
  <si>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</si>
  <si>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</si>
  <si>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</si>
  <si>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</si>
  <si>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</si>
  <si>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</si>
  <si>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</si>
  <si>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</si>
  <si>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</si>
  <si>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</si>
  <si>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</si>
  <si>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</si>
  <si>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</si>
  <si>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</si>
  <si>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</si>
  <si>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</si>
  <si>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</si>
  <si>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</si>
  <si>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</si>
  <si>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</si>
  <si>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</si>
  <si>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</si>
  <si>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</si>
  <si>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</si>
  <si>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</si>
  <si>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</si>
  <si>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</si>
  <si>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</si>
  <si>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</si>
  <si>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</si>
  <si>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</si>
  <si>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</si>
  <si>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</si>
  <si>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</si>
  <si>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</si>
  <si>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</si>
  <si>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</si>
  <si>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</si>
  <si>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</si>
  <si>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</si>
  <si>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</si>
  <si>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</si>
  <si>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</si>
  <si>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</si>
  <si>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</si>
  <si>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</si>
  <si>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</si>
  <si>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</si>
  <si>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</si>
  <si>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</si>
  <si>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</si>
  <si>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</si>
  <si>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</si>
  <si>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</si>
  <si>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</si>
  <si>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</si>
  <si>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</si>
  <si>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</si>
  <si>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</si>
  <si>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</si>
  <si>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</si>
  <si>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</si>
  <si>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</si>
  <si>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</si>
  <si>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</si>
  <si>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</si>
  <si>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</si>
  <si>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</si>
  <si>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</si>
  <si>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</si>
  <si>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</si>
  <si>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</si>
  <si>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</si>
  <si>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</si>
  <si>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</si>
  <si>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</si>
  <si>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</si>
  <si>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</si>
  <si>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</si>
  <si>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</si>
  <si>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</si>
  <si>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</si>
  <si>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</si>
  <si>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</si>
  <si>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</si>
  <si>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</si>
  <si>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</si>
  <si>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</si>
  <si>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</si>
  <si>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</si>
  <si>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</si>
  <si>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</si>
  <si>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</si>
  <si>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</si>
  <si>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</si>
  <si>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</si>
  <si>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</si>
  <si>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</si>
  <si>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</si>
  <si>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</si>
  <si>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</si>
  <si>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</si>
  <si>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</si>
  <si>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</si>
  <si>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</si>
  <si>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</si>
  <si>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</si>
  <si>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</si>
  <si>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</si>
  <si>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</si>
  <si>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</si>
  <si>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</si>
  <si>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</si>
  <si>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</si>
  <si>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</si>
  <si>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</si>
  <si>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</si>
  <si>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</si>
  <si>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</si>
  <si>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</si>
  <si>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</si>
  <si>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</si>
  <si>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</si>
  <si>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</si>
  <si>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</si>
  <si>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</si>
  <si>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</si>
  <si>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</si>
  <si>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</si>
  <si>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</si>
  <si>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</si>
  <si>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</si>
  <si>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</si>
  <si>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</si>
  <si>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</si>
  <si>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</si>
  <si>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</si>
  <si>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</si>
  <si>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</si>
  <si>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</si>
  <si>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</si>
  <si>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</si>
  <si>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</si>
  <si>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</si>
  <si>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</si>
  <si>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</si>
  <si>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</si>
  <si>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</si>
  <si>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</si>
  <si>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</si>
  <si>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</si>
  <si>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</si>
  <si>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</si>
  <si>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</si>
  <si>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</si>
  <si>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</si>
  <si>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</si>
  <si>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</si>
  <si>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</si>
  <si>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</si>
  <si>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</si>
  <si>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</si>
  <si>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</si>
  <si>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</si>
  <si>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</si>
  <si>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</si>
  <si>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</si>
  <si>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</si>
  <si>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</si>
  <si>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</si>
  <si>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</si>
  <si>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</si>
  <si>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</si>
  <si>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</si>
  <si>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</si>
  <si>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</si>
  <si>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</si>
  <si>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</si>
  <si>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</si>
  <si>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</si>
  <si>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</si>
  <si>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</si>
  <si>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</si>
  <si>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</si>
  <si>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</si>
  <si>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</si>
  <si>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</si>
  <si>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</si>
  <si>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</si>
  <si>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</si>
  <si>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</si>
  <si>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</si>
  <si>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</si>
  <si>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</si>
  <si>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</si>
  <si>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</si>
  <si>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</si>
  <si>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</si>
  <si>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</si>
  <si>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</si>
  <si>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</si>
  <si>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</si>
  <si>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</si>
  <si>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</si>
  <si>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</si>
  <si>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</si>
  <si>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</si>
  <si>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</si>
  <si>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</si>
  <si>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</si>
  <si>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</si>
  <si>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</si>
  <si>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</si>
  <si>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</si>
  <si>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</si>
  <si>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</si>
  <si>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</si>
  <si>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</si>
  <si>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</si>
  <si>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</si>
  <si>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</si>
  <si>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</si>
  <si>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</si>
  <si>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</si>
  <si>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</si>
  <si>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</si>
  <si>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</si>
  <si>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</si>
  <si>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</si>
  <si>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</si>
  <si>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</si>
  <si>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</si>
  <si>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</si>
  <si>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</si>
  <si>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</si>
  <si>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</si>
  <si>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</si>
  <si>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</si>
  <si>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</si>
  <si>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</si>
  <si>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</si>
  <si>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</si>
  <si>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</si>
  <si>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</si>
  <si>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</si>
  <si>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</si>
  <si>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</si>
  <si>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</si>
  <si>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</si>
  <si>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</si>
  <si>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</si>
  <si>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</si>
  <si>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</si>
  <si>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</si>
  <si>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</si>
  <si>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</si>
  <si>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</si>
  <si>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</si>
  <si>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</si>
  <si>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</si>
  <si>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</si>
  <si>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</si>
  <si>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</si>
  <si>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</si>
  <si>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</si>
  <si>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</si>
  <si>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</si>
  <si>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</si>
  <si>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</si>
  <si>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</si>
  <si>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</si>
  <si>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</si>
  <si>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</si>
  <si>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</si>
  <si>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</si>
  <si>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</si>
  <si>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</si>
  <si>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</si>
  <si>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</si>
  <si>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</si>
  <si>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</si>
  <si>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</si>
  <si>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</si>
  <si>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</si>
  <si>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</si>
  <si>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</si>
  <si>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</si>
  <si>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</si>
  <si>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</si>
  <si>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</si>
  <si>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</si>
  <si>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</si>
  <si>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</si>
  <si>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</si>
  <si>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</si>
  <si>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</si>
  <si>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</si>
  <si>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</si>
  <si>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</si>
  <si>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</si>
  <si>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</si>
  <si>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</si>
  <si>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</si>
  <si>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</si>
  <si>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</si>
  <si>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</si>
  <si>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</si>
  <si>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</si>
  <si>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</si>
  <si>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</si>
  <si>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</si>
  <si>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</si>
  <si>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</si>
  <si>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</si>
  <si>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</si>
  <si>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</si>
  <si>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</si>
  <si>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</si>
  <si>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</si>
  <si>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</si>
  <si>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</si>
  <si>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</si>
  <si>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</si>
  <si>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</si>
  <si>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</si>
  <si>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</si>
  <si>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</si>
  <si>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</si>
  <si>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</si>
  <si>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</si>
  <si>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</si>
  <si>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</si>
  <si>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</si>
  <si>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</si>
  <si>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</si>
  <si>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</si>
  <si>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</si>
  <si>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</si>
  <si>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</si>
  <si>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</si>
  <si>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</si>
  <si>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</si>
  <si>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</si>
  <si>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</si>
  <si>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</si>
  <si>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</si>
  <si>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</si>
  <si>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</si>
  <si>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</si>
  <si>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</si>
  <si>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</si>
  <si>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</si>
  <si>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</si>
  <si>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</si>
  <si>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</si>
  <si>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</si>
  <si>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</si>
  <si>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</si>
  <si>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</si>
  <si>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</si>
  <si>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</si>
  <si>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</si>
  <si>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</si>
  <si>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</si>
  <si>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</si>
  <si>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</si>
  <si>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</si>
  <si>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</si>
  <si>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</si>
  <si>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</si>
  <si>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</si>
  <si>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</si>
  <si>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</si>
  <si>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</si>
  <si>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</si>
  <si>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</si>
  <si>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</si>
  <si>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</si>
  <si>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</si>
  <si>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</si>
  <si>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</si>
  <si>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</si>
  <si>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</si>
  <si>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</si>
  <si>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</si>
  <si>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</si>
  <si>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</si>
  <si>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</si>
  <si>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</si>
  <si>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</si>
  <si>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</si>
  <si>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</si>
  <si>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</si>
  <si>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</si>
  <si>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</si>
  <si>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</si>
  <si>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</si>
  <si>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</si>
  <si>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</si>
  <si>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</si>
  <si>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</si>
  <si>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</si>
  <si>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</si>
  <si>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</si>
  <si>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</si>
  <si>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</si>
  <si>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</si>
  <si>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</si>
  <si>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</si>
  <si>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</si>
  <si>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</si>
  <si>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</si>
  <si>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</si>
  <si>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</si>
  <si>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</si>
  <si>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</si>
  <si>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</si>
  <si>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</si>
  <si>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</si>
  <si>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</si>
  <si>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</si>
  <si>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</si>
  <si>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</si>
  <si>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</si>
  <si>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</si>
  <si>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</si>
  <si>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</si>
  <si>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</si>
  <si>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</si>
  <si>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</si>
  <si>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</si>
  <si>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</si>
  <si>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</si>
  <si>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</si>
  <si>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</si>
  <si>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</si>
  <si>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</si>
  <si>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</si>
  <si>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</si>
  <si>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</si>
  <si>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</si>
  <si>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</si>
  <si>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</si>
  <si>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</si>
  <si>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</si>
  <si>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</si>
  <si>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</si>
  <si>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</si>
  <si>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</si>
  <si>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</si>
  <si>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</si>
  <si>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</si>
  <si>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</si>
  <si>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</si>
  <si>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</si>
  <si>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</si>
  <si>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</si>
  <si>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</si>
  <si>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</si>
  <si>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</si>
  <si>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</si>
  <si>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</si>
  <si>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</si>
  <si>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</si>
  <si>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</si>
  <si>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</si>
  <si>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</si>
  <si>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</si>
  <si>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</si>
  <si>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</si>
  <si>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</si>
  <si>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</si>
  <si>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</si>
  <si>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</si>
  <si>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</si>
  <si>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</si>
  <si>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</si>
  <si>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</si>
  <si>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</si>
  <si>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</si>
  <si>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</si>
  <si>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</si>
  <si>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</si>
  <si>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</si>
  <si>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</si>
  <si>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</si>
  <si>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</si>
  <si>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</si>
  <si>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</si>
  <si>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</si>
  <si>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</si>
  <si>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</si>
  <si>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</si>
  <si>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</si>
  <si>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</si>
  <si>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</si>
  <si>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</si>
  <si>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</si>
  <si>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</si>
  <si>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</si>
  <si>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</si>
  <si>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</si>
  <si>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</si>
  <si>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</si>
  <si>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</si>
  <si>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</si>
  <si>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</si>
  <si>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</si>
  <si>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</si>
  <si>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</si>
  <si>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</si>
  <si>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</si>
  <si>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</si>
  <si>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</si>
  <si>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</si>
  <si>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</si>
  <si>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</si>
  <si>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</si>
  <si>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</si>
  <si>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</si>
  <si>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</si>
  <si>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</si>
  <si>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</si>
  <si>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</si>
  <si>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</si>
  <si>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</si>
  <si>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</si>
  <si>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</si>
  <si>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</si>
  <si>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</si>
  <si>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</si>
  <si>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</si>
  <si>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</si>
  <si>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</si>
  <si>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</si>
  <si>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</si>
  <si>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</si>
  <si>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</si>
  <si>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</si>
  <si>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</si>
  <si>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</si>
  <si>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</si>
  <si>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</si>
  <si>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</si>
  <si>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</si>
  <si>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</si>
  <si>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</si>
  <si>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</si>
  <si>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</si>
  <si>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</si>
  <si>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</si>
  <si>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</si>
  <si>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</si>
  <si>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</si>
  <si>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</si>
  <si>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</si>
  <si>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</si>
  <si>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</si>
  <si>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</si>
  <si>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</si>
  <si>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</si>
  <si>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</si>
  <si>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</si>
  <si>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</si>
  <si>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</si>
  <si>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</si>
  <si>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</si>
  <si>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</si>
  <si>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</si>
  <si>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</si>
  <si>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</si>
  <si>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</si>
  <si>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</si>
  <si>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</si>
  <si>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</si>
  <si>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</si>
  <si>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</si>
  <si>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</si>
  <si>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</si>
  <si>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</si>
  <si>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</si>
  <si>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</si>
  <si>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</si>
  <si>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</si>
  <si>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</si>
  <si>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</si>
  <si>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</si>
  <si>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</si>
  <si>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</si>
  <si>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</si>
  <si>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</si>
  <si>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</si>
  <si>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</si>
  <si>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</si>
  <si>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</si>
  <si>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</si>
  <si>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</si>
  <si>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</si>
  <si>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</si>
  <si>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</si>
  <si>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</si>
  <si>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</si>
  <si>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</si>
  <si>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</si>
  <si>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</si>
  <si>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</si>
  <si>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</si>
  <si>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</si>
  <si>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</si>
  <si>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</si>
  <si>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</si>
  <si>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</si>
  <si>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</si>
  <si>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</si>
  <si>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</si>
  <si>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</si>
  <si>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</si>
  <si>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</si>
  <si>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</si>
  <si>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</si>
  <si>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</si>
  <si>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</si>
  <si>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</si>
  <si>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</si>
  <si>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</si>
  <si>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</si>
  <si>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</si>
  <si>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</si>
  <si>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</si>
  <si>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</si>
  <si>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</si>
  <si>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</si>
  <si>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</si>
  <si>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</si>
  <si>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</si>
  <si>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</si>
  <si>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</si>
  <si>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</si>
  <si>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</si>
  <si>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</si>
  <si>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</si>
  <si>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</si>
  <si>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</si>
  <si>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</si>
  <si>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</si>
  <si>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</si>
  <si>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</si>
  <si>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</si>
  <si>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</si>
  <si>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</si>
  <si>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</si>
  <si>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</si>
  <si>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</si>
  <si>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</si>
  <si>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</si>
  <si>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</si>
  <si>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</si>
  <si>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</si>
  <si>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</si>
  <si>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</si>
  <si>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</si>
  <si>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</si>
  <si>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</si>
  <si>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</si>
  <si>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</si>
  <si>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</si>
  <si>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</si>
  <si>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</si>
  <si>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</si>
  <si>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</si>
  <si>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</si>
  <si>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</si>
  <si>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</si>
  <si>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</si>
  <si>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</si>
  <si>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</si>
  <si>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</si>
  <si>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</si>
  <si>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</si>
  <si>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</si>
  <si>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</si>
  <si>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</si>
  <si>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</si>
  <si>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</si>
  <si>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</si>
  <si>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</si>
  <si>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</si>
  <si>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</si>
  <si>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</si>
  <si>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</si>
  <si>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</si>
  <si>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</si>
  <si>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</si>
  <si>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</si>
  <si>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</si>
  <si>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</si>
  <si>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</si>
  <si>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</si>
  <si>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</si>
  <si>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</si>
  <si>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</si>
  <si>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</si>
  <si>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</si>
  <si>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</si>
  <si>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</si>
  <si>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</si>
  <si>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</si>
  <si>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</si>
  <si>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</si>
  <si>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</si>
  <si>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</si>
  <si>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</si>
  <si>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</si>
  <si>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</si>
  <si>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</si>
  <si>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</si>
  <si>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</si>
  <si>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</si>
  <si>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</si>
  <si>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</si>
  <si>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</si>
  <si>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</si>
  <si>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</si>
  <si>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</si>
  <si>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</si>
  <si>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</si>
  <si>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</si>
  <si>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</si>
  <si>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</si>
  <si>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</si>
  <si>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</si>
  <si>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</si>
  <si>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</si>
  <si>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</si>
  <si>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</si>
  <si>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</si>
  <si>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</si>
  <si>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</si>
  <si>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</si>
  <si>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</si>
  <si>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</si>
  <si>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</si>
  <si>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</si>
  <si>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</si>
  <si>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</si>
  <si>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</si>
  <si>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</si>
  <si>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</si>
  <si>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</si>
  <si>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</si>
  <si>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</si>
  <si>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</si>
  <si>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</si>
  <si>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</si>
  <si>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</si>
  <si>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</si>
  <si>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</si>
  <si>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</si>
  <si>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</si>
  <si>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</si>
  <si>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</si>
  <si>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</si>
  <si>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</si>
  <si>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</si>
  <si>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</si>
  <si>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</si>
  <si>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</si>
  <si>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</si>
  <si>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</si>
  <si>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</si>
  <si>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</si>
  <si>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</si>
  <si>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</si>
  <si>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</si>
  <si>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</si>
  <si>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</si>
  <si>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</si>
  <si>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</si>
  <si>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</si>
  <si>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</si>
  <si>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</si>
  <si>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</si>
  <si>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</si>
  <si>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</si>
  <si>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</si>
  <si>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</si>
  <si>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</si>
  <si>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</si>
  <si>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</si>
  <si>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</si>
  <si>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</si>
  <si>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</si>
  <si>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</si>
  <si>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</si>
  <si>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</si>
  <si>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</si>
  <si>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</si>
  <si>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</si>
  <si>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</si>
  <si>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</si>
  <si>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</si>
  <si>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</si>
  <si>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</si>
  <si>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</si>
  <si>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</si>
  <si>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</si>
  <si>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</si>
  <si>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</si>
  <si>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</si>
  <si>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</si>
  <si>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</si>
  <si>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</si>
  <si>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</si>
  <si>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</si>
  <si>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</si>
  <si>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</si>
  <si>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</si>
  <si>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</si>
  <si>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</si>
  <si>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</si>
  <si>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</si>
  <si>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</si>
  <si>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</si>
  <si>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</si>
  <si>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</si>
  <si>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</si>
  <si>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</si>
  <si>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</si>
  <si>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</si>
  <si>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</si>
  <si>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</si>
  <si>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</si>
  <si>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</si>
  <si>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</si>
  <si>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</si>
  <si>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</si>
  <si>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</si>
  <si>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</si>
  <si>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</si>
  <si>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</si>
  <si>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</si>
  <si>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</si>
  <si>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</si>
  <si>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</si>
  <si>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</si>
  <si>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</si>
  <si>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</si>
  <si>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</si>
  <si>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</si>
  <si>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</si>
  <si>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</si>
  <si>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</si>
  <si>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</si>
  <si>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</si>
  <si>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</si>
  <si>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</si>
  <si>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</si>
  <si>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</si>
  <si>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</si>
  <si>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</si>
  <si>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</si>
  <si>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</si>
  <si>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</si>
  <si>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</si>
  <si>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</si>
  <si>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</si>
  <si>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</si>
  <si>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</si>
  <si>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</si>
  <si>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</si>
  <si>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</si>
  <si>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</si>
  <si>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</si>
  <si>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</si>
  <si>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</si>
  <si>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</si>
  <si>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</si>
  <si>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</si>
  <si>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</si>
  <si>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</si>
  <si>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</si>
  <si>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</si>
  <si>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</si>
  <si>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</si>
  <si>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</si>
  <si>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</si>
  <si>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</si>
  <si>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</si>
  <si>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</si>
  <si>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</si>
  <si>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</si>
  <si>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</si>
  <si>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</si>
  <si>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</si>
  <si>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</si>
  <si>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</si>
  <si>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</si>
  <si>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</si>
  <si>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</si>
  <si>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</si>
  <si>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</si>
  <si>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</si>
  <si>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</si>
  <si>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</si>
  <si>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</si>
  <si>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</si>
  <si>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</si>
  <si>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</si>
  <si>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</si>
  <si>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</si>
  <si>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</si>
  <si>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</si>
  <si>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</si>
  <si>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</si>
  <si>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</si>
  <si>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</si>
  <si>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</si>
  <si>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</si>
  <si>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</si>
  <si>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</si>
  <si>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</si>
  <si>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</si>
  <si>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</si>
  <si>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</si>
  <si>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</si>
  <si>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</si>
  <si>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</si>
  <si>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</si>
  <si>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</si>
  <si>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</si>
  <si>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</si>
  <si>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</si>
  <si>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</si>
  <si>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</si>
  <si>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</si>
  <si>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</si>
  <si>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</si>
  <si>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</si>
  <si>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</si>
  <si>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</si>
  <si>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</si>
  <si>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</si>
  <si>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</si>
  <si>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</si>
  <si>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</si>
  <si>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</si>
  <si>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</si>
  <si>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</si>
  <si>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</si>
  <si>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</si>
  <si>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</si>
  <si>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</si>
  <si>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</si>
  <si>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</si>
  <si>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</si>
  <si>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</si>
  <si>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</si>
  <si>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</si>
  <si>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</si>
  <si>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</si>
  <si>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</si>
  <si>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</si>
  <si>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</si>
  <si>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</si>
  <si>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</si>
  <si>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</si>
  <si>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</si>
  <si>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</si>
  <si>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</si>
  <si>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</si>
  <si>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</si>
  <si>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</si>
  <si>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</si>
  <si>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</si>
  <si>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</si>
  <si>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</si>
  <si>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</si>
  <si>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</si>
  <si>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</si>
  <si>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</si>
  <si>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</si>
  <si>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</si>
  <si>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</si>
  <si>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</si>
  <si>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</si>
  <si>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</si>
  <si>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</si>
  <si>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</si>
  <si>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</si>
  <si>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</si>
  <si>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</si>
  <si>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</si>
  <si>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</si>
  <si>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</si>
  <si>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</si>
  <si>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</si>
  <si>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</si>
  <si>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</si>
  <si>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</si>
  <si>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</si>
  <si>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</si>
  <si>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</si>
  <si>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</si>
  <si>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</si>
  <si>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</si>
  <si>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</si>
  <si>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</si>
  <si>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</si>
  <si>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</si>
  <si>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</si>
  <si>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</si>
  <si>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</si>
  <si>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</si>
  <si>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</si>
  <si>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</si>
  <si>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</si>
  <si>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</si>
  <si>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</si>
  <si>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</si>
  <si>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</si>
  <si>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</si>
  <si>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</si>
  <si>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</si>
  <si>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</si>
  <si>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</si>
  <si>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</si>
  <si>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</si>
  <si>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</si>
  <si>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</si>
  <si>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</si>
  <si>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</si>
  <si>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</si>
  <si>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</si>
  <si>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</si>
  <si>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</si>
  <si>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</si>
  <si>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</si>
  <si>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</si>
  <si>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</si>
  <si>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</si>
  <si>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</si>
  <si>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</si>
  <si>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</si>
  <si>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</si>
  <si>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</si>
  <si>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</si>
  <si>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</si>
  <si>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</si>
  <si>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</si>
  <si>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</si>
  <si>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</si>
  <si>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</si>
  <si>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</si>
  <si>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</si>
  <si>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</si>
  <si>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</si>
  <si>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</si>
  <si>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</si>
  <si>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</si>
  <si>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</si>
  <si>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</si>
  <si>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</si>
  <si>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</si>
  <si>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</si>
  <si>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</si>
  <si>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</si>
  <si>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</si>
  <si>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</si>
  <si>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</si>
  <si>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</si>
  <si>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</si>
  <si>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</si>
  <si>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</si>
  <si>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</si>
  <si>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</si>
  <si>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</si>
  <si>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</si>
  <si>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</si>
  <si>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</si>
  <si>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</si>
  <si>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</si>
  <si>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</si>
  <si>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</si>
  <si>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</si>
  <si>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</si>
  <si>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</si>
  <si>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</si>
  <si>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</si>
  <si>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</si>
  <si>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</si>
  <si>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</si>
  <si>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</si>
  <si>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</si>
  <si>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</si>
  <si>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</si>
  <si>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</si>
  <si>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</si>
  <si>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</si>
  <si>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</si>
  <si>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</si>
  <si>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</si>
  <si>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</si>
  <si>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</si>
  <si>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</si>
  <si>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</si>
  <si>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</si>
  <si>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</si>
  <si>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</si>
  <si>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</si>
  <si>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</si>
  <si>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</si>
  <si>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</si>
  <si>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</si>
  <si>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</si>
  <si>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</si>
  <si>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</si>
  <si>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</si>
  <si>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</si>
  <si>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</si>
  <si>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</si>
  <si>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</si>
  <si>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</si>
  <si>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</si>
  <si>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</si>
  <si>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</si>
  <si>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</si>
  <si>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</si>
  <si>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</si>
  <si>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</si>
  <si>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</si>
  <si>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</si>
  <si>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</si>
  <si>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</si>
  <si>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</si>
  <si>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</si>
  <si>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</si>
  <si>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</si>
  <si>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</si>
  <si>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</si>
  <si>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</si>
  <si>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</si>
  <si>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</si>
  <si>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</si>
  <si>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</si>
  <si>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</si>
  <si>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</si>
  <si>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</si>
  <si>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</si>
  <si>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</si>
  <si>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</si>
  <si>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</si>
  <si>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</si>
  <si>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</si>
  <si>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</si>
  <si>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</si>
  <si>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</si>
  <si>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</si>
  <si>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</si>
  <si>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</si>
  <si>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</si>
  <si>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</si>
  <si>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</si>
  <si>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</si>
  <si>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</si>
  <si>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</si>
  <si>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</si>
  <si>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</si>
  <si>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</si>
  <si>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</si>
  <si>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</si>
  <si>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</si>
  <si>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</si>
  <si>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</si>
  <si>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</si>
  <si>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</si>
  <si>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</si>
  <si>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</si>
  <si>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</si>
  <si>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</si>
  <si>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</si>
  <si>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</si>
  <si>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</si>
  <si>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</si>
  <si>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</si>
  <si>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</si>
  <si>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</si>
  <si>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</si>
  <si>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</si>
  <si>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</si>
  <si>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</si>
  <si>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</si>
  <si>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</si>
  <si>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</si>
  <si>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</si>
  <si>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</si>
  <si>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</si>
  <si>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</si>
  <si>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</si>
  <si>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</si>
  <si>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</si>
  <si>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</si>
  <si>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</si>
  <si>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</si>
  <si>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</si>
  <si>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</si>
  <si>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</si>
  <si>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</si>
  <si>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</si>
  <si>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</si>
  <si>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</si>
  <si>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</si>
  <si>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</si>
  <si>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</si>
  <si>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</si>
  <si>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</si>
  <si>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</si>
  <si>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</si>
  <si>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</si>
  <si>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</si>
  <si>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</si>
  <si>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</si>
  <si>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</si>
  <si>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</si>
  <si>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</si>
  <si>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</si>
  <si>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</si>
  <si>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</si>
  <si>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</si>
  <si>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</si>
  <si>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</si>
  <si>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</si>
  <si>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</si>
  <si>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</si>
  <si>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</si>
  <si>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</si>
  <si>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</si>
  <si>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</si>
  <si>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</si>
  <si>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</si>
  <si>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</si>
  <si>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</si>
  <si>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</si>
  <si>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</si>
  <si>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</si>
  <si>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</si>
  <si>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</si>
  <si>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</si>
  <si>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</si>
  <si>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</si>
  <si>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</si>
  <si>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</si>
  <si>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</si>
  <si>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</si>
  <si>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</si>
  <si>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</si>
  <si>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</si>
  <si>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</si>
  <si>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</si>
  <si>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</si>
  <si>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</si>
  <si>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</si>
  <si>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</si>
  <si>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</si>
  <si>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</si>
  <si>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</si>
  <si>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</si>
  <si>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</si>
  <si>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</si>
  <si>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</si>
  <si>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</si>
  <si>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</si>
  <si>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</si>
  <si>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</si>
  <si>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</si>
  <si>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</si>
  <si>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</si>
  <si>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</si>
  <si>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</si>
  <si>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</si>
  <si>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</si>
  <si>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</si>
  <si>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</si>
  <si>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</si>
  <si>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</si>
  <si>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</si>
  <si>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</si>
  <si>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</si>
  <si>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</si>
  <si>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</si>
  <si>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</si>
  <si>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</si>
  <si>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</si>
  <si>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</si>
  <si>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</si>
  <si>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</si>
  <si>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</si>
  <si>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</si>
  <si>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</si>
  <si>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</si>
  <si>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</si>
  <si>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</si>
  <si>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</si>
  <si>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</si>
  <si>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</si>
  <si>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</si>
  <si>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</si>
  <si>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</si>
  <si>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</si>
  <si>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</si>
  <si>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</si>
  <si>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</si>
  <si>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</si>
  <si>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</si>
  <si>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</si>
  <si>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</si>
  <si>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</si>
  <si>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</si>
  <si>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</si>
  <si>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</si>
  <si>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</si>
  <si>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</si>
  <si>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</si>
  <si>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</si>
  <si>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</si>
  <si>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</si>
  <si>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</si>
  <si>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</si>
  <si>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</si>
  <si>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</si>
  <si>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</si>
  <si>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</si>
  <si>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</si>
  <si>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</si>
  <si>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</si>
  <si>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</si>
  <si>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</si>
  <si>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</si>
  <si>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</si>
  <si>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</si>
  <si>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</si>
  <si>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</si>
  <si>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</si>
  <si>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</si>
  <si>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</si>
  <si>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</si>
  <si>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</si>
  <si>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</si>
  <si>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</si>
  <si>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</si>
  <si>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</si>
  <si>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</si>
  <si>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</si>
  <si>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</si>
  <si>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</si>
  <si>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</si>
  <si>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</si>
  <si>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</si>
  <si>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</si>
  <si>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</si>
  <si>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</si>
  <si>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</si>
  <si>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</si>
  <si>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</si>
  <si>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</si>
  <si>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</si>
  <si>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</si>
  <si>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</si>
  <si>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</si>
  <si>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</si>
  <si>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</si>
  <si>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</si>
  <si>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</si>
  <si>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</si>
  <si>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</si>
  <si>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</si>
  <si>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</si>
  <si>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</si>
  <si>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</si>
  <si>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</si>
  <si>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</si>
  <si>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</si>
  <si>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</si>
  <si>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</si>
  <si>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</si>
  <si>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</si>
  <si>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</si>
  <si>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</si>
  <si>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</si>
  <si>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</si>
  <si>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</si>
  <si>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</si>
  <si>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</si>
  <si>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</si>
  <si>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</si>
  <si>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</si>
  <si>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</si>
  <si>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</si>
  <si>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</si>
  <si>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</si>
  <si>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</si>
  <si>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</si>
  <si>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</si>
  <si>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</si>
  <si>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</si>
  <si>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</si>
  <si>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</si>
  <si>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</si>
  <si>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</si>
  <si>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</si>
  <si>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</si>
  <si>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</si>
  <si>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</si>
  <si>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</si>
  <si>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</si>
  <si>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</si>
  <si>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</si>
  <si>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</si>
  <si>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</si>
  <si>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</si>
  <si>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</si>
  <si>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</si>
  <si>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</si>
  <si>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</si>
  <si>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</si>
  <si>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</si>
  <si>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</si>
  <si>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</si>
  <si>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</si>
  <si>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</si>
  <si>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</si>
  <si>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</si>
  <si>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</si>
  <si>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</si>
  <si>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</si>
  <si>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</si>
  <si>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</si>
  <si>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</si>
  <si>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</si>
  <si>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</si>
  <si>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</si>
  <si>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</si>
  <si>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</si>
  <si>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</si>
  <si>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</si>
  <si>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</si>
  <si>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</si>
  <si>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</si>
  <si>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</si>
  <si>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</si>
  <si>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</si>
  <si>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</si>
  <si>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</si>
  <si>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</si>
  <si>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</si>
  <si>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</si>
  <si>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</si>
  <si>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</si>
  <si>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</si>
  <si>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</si>
  <si>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</si>
  <si>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</si>
  <si>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</si>
  <si>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</si>
  <si>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</si>
  <si>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</si>
  <si>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</si>
  <si>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</si>
  <si>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</si>
  <si>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</si>
  <si>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</si>
  <si>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</si>
  <si>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</si>
  <si>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</si>
  <si>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</si>
  <si>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</si>
  <si>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</si>
  <si>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</si>
  <si>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</si>
  <si>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</si>
  <si>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</si>
  <si>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</si>
  <si>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</si>
  <si>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</si>
  <si>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</si>
  <si>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</si>
  <si>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</si>
  <si>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</si>
  <si>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</si>
  <si>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</si>
  <si>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</si>
  <si>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</si>
  <si>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</si>
  <si>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</si>
  <si>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</si>
  <si>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</si>
  <si>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</si>
  <si>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</si>
  <si>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</si>
  <si>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</si>
  <si>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</si>
  <si>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</si>
  <si>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</si>
  <si>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</si>
  <si>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</si>
  <si>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</si>
  <si>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</si>
  <si>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</si>
  <si>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</si>
  <si>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</si>
  <si>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</si>
  <si>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</si>
  <si>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</si>
  <si>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</si>
  <si>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</si>
  <si>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</si>
  <si>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</si>
  <si>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</si>
  <si>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</si>
  <si>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</si>
  <si>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</si>
  <si>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</si>
  <si>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</si>
  <si>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</si>
  <si>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</si>
  <si>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</si>
  <si>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</si>
  <si>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</si>
  <si>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</si>
  <si>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</si>
  <si>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</si>
  <si>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</si>
  <si>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</si>
  <si>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</si>
  <si>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</si>
  <si>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</si>
  <si>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</si>
  <si>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</si>
  <si>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</si>
  <si>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</si>
  <si>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</si>
  <si>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</si>
  <si>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</si>
  <si>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</si>
  <si>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</si>
  <si>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</si>
  <si>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</si>
  <si>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</si>
  <si>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</si>
  <si>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</si>
  <si>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</si>
  <si>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</si>
  <si>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</si>
  <si>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</si>
  <si>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</si>
  <si>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</si>
  <si>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</si>
  <si>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</si>
  <si>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</si>
  <si>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</si>
  <si>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</si>
  <si>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</si>
  <si>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</si>
  <si>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</si>
  <si>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</si>
  <si>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</si>
  <si>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</si>
  <si>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</si>
  <si>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</si>
  <si>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</si>
  <si>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</si>
  <si>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</si>
  <si>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</si>
  <si>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</si>
  <si>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</si>
  <si>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</si>
  <si>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</si>
  <si>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</si>
  <si>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</si>
  <si>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</si>
  <si>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</si>
  <si>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</si>
  <si>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</si>
  <si>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</si>
  <si>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</si>
  <si>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</si>
  <si>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</si>
  <si>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</si>
  <si>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</si>
  <si>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</si>
  <si>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</si>
  <si>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</si>
  <si>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</si>
  <si>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</si>
  <si>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</si>
  <si>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</si>
  <si>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</si>
  <si>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</si>
  <si>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</si>
  <si>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</si>
  <si>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</si>
  <si>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</si>
  <si>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</si>
  <si>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</si>
  <si>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</si>
  <si>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</si>
  <si>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</si>
  <si>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</si>
  <si>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</si>
  <si>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</si>
  <si>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</si>
  <si>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</si>
  <si>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</si>
  <si>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</si>
  <si>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</si>
  <si>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</si>
  <si>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</si>
  <si>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</si>
  <si>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</si>
  <si>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</si>
  <si>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</si>
  <si>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</si>
  <si>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</si>
  <si>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</si>
  <si>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</si>
  <si>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</si>
  <si>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</si>
  <si>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</si>
  <si>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</si>
  <si>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</si>
  <si>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</si>
  <si>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</si>
  <si>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</si>
  <si>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</si>
  <si>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</si>
  <si>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</si>
  <si>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</si>
  <si>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</si>
  <si>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</si>
  <si>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</si>
  <si>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</si>
  <si>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</si>
  <si>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</si>
  <si>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</si>
  <si>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</si>
  <si>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</si>
  <si>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</si>
  <si>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</si>
  <si>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</si>
  <si>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</si>
  <si>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</si>
  <si>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</si>
  <si>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</si>
  <si>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</si>
  <si>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</si>
  <si>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</si>
  <si>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</si>
  <si>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</si>
  <si>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</si>
  <si>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</si>
  <si>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</si>
  <si>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</si>
  <si>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</si>
  <si>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</si>
  <si>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</si>
  <si>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</si>
  <si>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</si>
  <si>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</si>
  <si>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</si>
  <si>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</si>
  <si>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</si>
  <si>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</si>
  <si>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</si>
  <si>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</si>
  <si>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</si>
  <si>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</si>
  <si>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</si>
  <si>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</si>
  <si>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</si>
  <si>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</si>
  <si>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</si>
  <si>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</si>
  <si>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</si>
  <si>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</si>
  <si>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</si>
  <si>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</si>
  <si>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</si>
  <si>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</si>
  <si>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</si>
  <si>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</si>
  <si>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</si>
  <si>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</si>
  <si>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</si>
  <si>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</si>
  <si>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</si>
  <si>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</si>
  <si>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</si>
  <si>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</si>
  <si>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</si>
  <si>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</si>
  <si>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</si>
  <si>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</si>
  <si>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</si>
  <si>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</si>
  <si>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</si>
  <si>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</si>
  <si>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</si>
  <si>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</si>
  <si>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</si>
  <si>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</si>
  <si>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</si>
  <si>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</si>
  <si>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</si>
  <si>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</si>
  <si>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</si>
  <si>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</si>
  <si>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</si>
  <si>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</si>
  <si>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</si>
  <si>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</si>
  <si>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</si>
  <si>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</si>
  <si>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</si>
  <si>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</si>
  <si>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</si>
  <si>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</si>
  <si>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</si>
  <si>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</si>
  <si>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</si>
  <si>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</si>
  <si>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</si>
  <si>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</si>
  <si>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</si>
  <si>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</si>
  <si>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</si>
  <si>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</si>
  <si>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</si>
  <si>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</si>
  <si>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</si>
  <si>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</si>
  <si>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</si>
  <si>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</si>
  <si>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</si>
  <si>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</si>
  <si>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</si>
  <si>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</si>
  <si>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</si>
  <si>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</si>
  <si>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</si>
  <si>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</si>
  <si>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</si>
  <si>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</si>
  <si>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</si>
  <si>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</si>
  <si>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</si>
  <si>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</si>
  <si>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</si>
  <si>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</si>
  <si>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</si>
  <si>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</si>
  <si>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</si>
  <si>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</si>
  <si>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</si>
  <si>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</si>
  <si>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</si>
  <si>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</si>
  <si>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</si>
  <si>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</si>
  <si>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</si>
  <si>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</si>
  <si>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</si>
  <si>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</si>
  <si>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</si>
  <si>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</si>
  <si>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</si>
  <si>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</si>
  <si>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</si>
  <si>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</si>
  <si>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</si>
  <si>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</si>
  <si>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</si>
  <si>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</si>
  <si>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</si>
  <si>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</si>
  <si>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</si>
  <si>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</si>
  <si>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</si>
  <si>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</si>
  <si>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</si>
  <si>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</si>
  <si>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</si>
  <si>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</si>
  <si>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</si>
  <si>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</si>
  <si>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</si>
  <si>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</si>
  <si>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</si>
  <si>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</si>
  <si>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</si>
  <si>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</si>
  <si>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</si>
  <si>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</si>
  <si>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</si>
  <si>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</si>
  <si>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</si>
  <si>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</si>
  <si>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</si>
  <si>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</si>
  <si>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</si>
  <si>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</si>
  <si>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</si>
  <si>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</si>
  <si>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</si>
  <si>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</si>
  <si>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</si>
  <si>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</si>
  <si>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</si>
  <si>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</si>
  <si>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</si>
  <si>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</si>
  <si>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</si>
  <si>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</si>
  <si>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</si>
  <si>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</si>
  <si>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</si>
  <si>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</si>
  <si>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</si>
  <si>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</si>
  <si>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</si>
  <si>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</si>
  <si>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</si>
  <si>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</si>
  <si>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</si>
  <si>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</si>
  <si>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</si>
  <si>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</si>
  <si>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</si>
  <si>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</si>
  <si>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</si>
  <si>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</si>
  <si>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</si>
  <si>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</si>
  <si>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</si>
  <si>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</si>
  <si>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</si>
  <si>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</si>
  <si>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</si>
  <si>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</si>
  <si>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</si>
  <si>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</si>
  <si>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</si>
  <si>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</si>
  <si>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</si>
  <si>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</si>
  <si>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</si>
  <si>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</si>
  <si>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</si>
  <si>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</si>
  <si>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</si>
  <si>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</si>
  <si>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</si>
  <si>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</si>
  <si>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</si>
  <si>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</si>
  <si>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</si>
  <si>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</si>
  <si>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</si>
  <si>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</si>
  <si>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</si>
  <si>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</si>
  <si>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</si>
  <si>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</si>
  <si>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</si>
  <si>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</si>
  <si>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</si>
  <si>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</si>
  <si>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</si>
  <si>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</si>
  <si>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</si>
  <si>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</si>
  <si>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</si>
  <si>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</si>
  <si>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</si>
  <si>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</si>
  <si>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</si>
  <si>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</si>
  <si>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</si>
  <si>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</si>
  <si>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</si>
  <si>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</si>
  <si>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</si>
  <si>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</si>
  <si>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</si>
  <si>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</si>
  <si>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</si>
  <si>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</si>
  <si>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</si>
  <si>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</si>
  <si>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</si>
  <si>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</si>
  <si>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</si>
  <si>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</si>
  <si>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</si>
  <si>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</si>
  <si>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</si>
  <si>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</si>
  <si>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</si>
  <si>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</si>
  <si>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</si>
  <si>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</si>
  <si>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</si>
  <si>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</si>
  <si>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</si>
  <si>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</si>
  <si>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</si>
  <si>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</si>
  <si>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</si>
  <si>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</si>
  <si>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</si>
  <si>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</si>
  <si>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</si>
  <si>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</si>
  <si>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</si>
  <si>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</si>
  <si>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</si>
  <si>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</si>
  <si>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</si>
  <si>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</si>
  <si>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</si>
  <si>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</si>
  <si>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</si>
  <si>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</si>
  <si>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</si>
  <si>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</si>
  <si>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</si>
  <si>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</si>
  <si>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</si>
  <si>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</si>
  <si>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</si>
  <si>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</si>
  <si>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</si>
  <si>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</si>
  <si>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</si>
  <si>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</si>
  <si>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</si>
  <si>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</si>
  <si>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</si>
  <si>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</si>
  <si>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</si>
  <si>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</si>
  <si>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</si>
  <si>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</si>
  <si>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</si>
  <si>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</si>
  <si>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</si>
  <si>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</si>
  <si>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</si>
  <si>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</si>
  <si>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</si>
  <si>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</si>
  <si>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</si>
  <si>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</si>
  <si>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</si>
  <si>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</si>
  <si>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</si>
  <si>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</si>
  <si>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</si>
  <si>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</si>
  <si>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</si>
  <si>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</si>
  <si>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</si>
  <si>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</si>
  <si>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</si>
  <si>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</si>
  <si>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</si>
  <si>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</si>
  <si>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</si>
  <si>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</si>
  <si>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</si>
  <si>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</si>
  <si>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</si>
  <si>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</si>
  <si>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</si>
  <si>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</si>
  <si>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</si>
  <si>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</si>
  <si>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</si>
  <si>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</si>
  <si>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</si>
  <si>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</si>
  <si>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</si>
  <si>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</si>
  <si>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</si>
  <si>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</si>
  <si>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</si>
  <si>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</si>
  <si>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</si>
  <si>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</si>
  <si>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</si>
  <si>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</si>
  <si>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</si>
  <si>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</si>
  <si>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</si>
  <si>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</si>
  <si>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</si>
  <si>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</si>
  <si>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</si>
  <si>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</si>
  <si>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</si>
  <si>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</si>
  <si>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</si>
  <si>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</si>
  <si>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</si>
  <si>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</si>
  <si>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</si>
  <si>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</si>
  <si>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</si>
  <si>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</si>
  <si>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</si>
  <si>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</si>
  <si>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</si>
  <si>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</si>
  <si>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</si>
  <si>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</si>
  <si>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</si>
  <si>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</si>
  <si>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</si>
  <si>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</si>
  <si>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</si>
  <si>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</si>
  <si>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</si>
  <si>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</si>
  <si>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</si>
  <si>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</si>
  <si>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</si>
  <si>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</si>
  <si>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</si>
  <si>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</si>
  <si>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</si>
  <si>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</si>
  <si>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</si>
  <si>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</si>
  <si>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</si>
  <si>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</si>
  <si>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</si>
  <si>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</si>
  <si>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</si>
  <si>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</si>
  <si>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</si>
  <si>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</si>
  <si>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</si>
  <si>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</si>
  <si>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</si>
  <si>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</si>
  <si>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</si>
  <si>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</si>
  <si>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</si>
  <si>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</si>
  <si>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</si>
  <si>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</si>
  <si>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</si>
  <si>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</si>
  <si>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</si>
  <si>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</si>
  <si>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</si>
  <si>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</si>
  <si>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</si>
  <si>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</si>
  <si>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</si>
  <si>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</si>
  <si>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</si>
  <si>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</si>
  <si>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</si>
  <si>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</si>
  <si>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</si>
  <si>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</si>
  <si>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</si>
  <si>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</si>
  <si>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</si>
  <si>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</si>
  <si>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</si>
  <si>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</si>
  <si>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</si>
  <si>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</si>
  <si>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</si>
  <si>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</si>
  <si>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</si>
  <si>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</si>
  <si>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</si>
  <si>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</si>
  <si>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</si>
  <si>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</si>
  <si>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</si>
  <si>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</si>
  <si>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</si>
  <si>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</si>
  <si>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</si>
  <si>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</si>
  <si>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</si>
  <si>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</si>
  <si>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</si>
  <si>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</si>
  <si>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</si>
  <si>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</si>
  <si>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</si>
  <si>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</si>
  <si>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</si>
  <si>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</si>
  <si>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</si>
  <si>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</si>
  <si>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</si>
  <si>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</si>
  <si>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</si>
  <si>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</si>
  <si>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</si>
  <si>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</si>
  <si>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</si>
  <si>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</si>
  <si>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</si>
  <si>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</si>
  <si>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</si>
  <si>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</si>
  <si>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</si>
  <si>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</si>
  <si>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</si>
  <si>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</si>
  <si>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</si>
  <si>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</si>
  <si>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</si>
  <si>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</si>
  <si>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</si>
  <si>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</si>
  <si>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</si>
  <si>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</si>
  <si>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</si>
  <si>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</si>
  <si>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</si>
  <si>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</si>
  <si>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</si>
  <si>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</si>
  <si>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</si>
  <si>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</si>
  <si>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</si>
  <si>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</si>
  <si>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</si>
  <si>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</si>
  <si>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</si>
  <si>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</si>
  <si>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</si>
  <si>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</si>
  <si>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</si>
  <si>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</si>
  <si>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</si>
  <si>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</si>
  <si>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</si>
  <si>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</si>
  <si>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</si>
  <si>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</si>
  <si>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</si>
  <si>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</si>
  <si>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</si>
  <si>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</si>
  <si>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</si>
  <si>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</si>
  <si>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</si>
  <si>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</si>
  <si>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</si>
  <si>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</si>
  <si>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</si>
  <si>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</si>
  <si>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</si>
  <si>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</si>
  <si>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</si>
  <si>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</si>
  <si>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</si>
  <si>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</si>
  <si>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</si>
  <si>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</si>
  <si>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</si>
  <si>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</si>
  <si>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</si>
  <si>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</si>
  <si>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</si>
  <si>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</si>
  <si>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</si>
  <si>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</si>
  <si>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</si>
  <si>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</si>
  <si>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</si>
  <si>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</si>
  <si>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</si>
  <si>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</si>
  <si>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</si>
  <si>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</si>
  <si>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</si>
  <si>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</si>
  <si>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</si>
  <si>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</si>
  <si>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</si>
  <si>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</si>
  <si>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</si>
  <si>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</si>
  <si>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</si>
  <si>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</si>
  <si>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</si>
  <si>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</si>
  <si>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</si>
  <si>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</si>
  <si>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</si>
  <si>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</si>
  <si>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</si>
  <si>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</si>
  <si>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</si>
  <si>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</si>
  <si>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</si>
  <si>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</si>
  <si>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</si>
  <si>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</si>
  <si>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</si>
  <si>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</si>
  <si>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</si>
  <si>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</si>
  <si>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</si>
  <si>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</si>
  <si>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</si>
  <si>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</si>
  <si>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</si>
  <si>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</si>
  <si>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</si>
  <si>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</si>
  <si>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</si>
  <si>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</si>
  <si>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</si>
  <si>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</si>
  <si>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</si>
  <si>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</si>
  <si>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</si>
  <si>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</si>
  <si>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</si>
  <si>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</si>
  <si>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</si>
  <si>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</si>
  <si>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</si>
  <si>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</si>
  <si>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</si>
  <si>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</si>
  <si>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</si>
  <si>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</si>
  <si>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</si>
  <si>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</si>
  <si>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</si>
  <si>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</si>
  <si>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</si>
  <si>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</si>
  <si>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</si>
  <si>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</si>
  <si>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</si>
  <si>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</si>
  <si>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</si>
  <si>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</si>
  <si>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</si>
  <si>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</si>
  <si>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</si>
  <si>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</si>
  <si>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</si>
  <si>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</si>
  <si>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</si>
  <si>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</si>
  <si>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</si>
  <si>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</si>
  <si>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</si>
  <si>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</si>
  <si>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</si>
  <si>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</si>
  <si>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</si>
  <si>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</si>
  <si>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</si>
  <si>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</si>
  <si>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</si>
  <si>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</si>
  <si>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</si>
  <si>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</si>
  <si>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</si>
  <si>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</si>
  <si>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</si>
  <si>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</si>
  <si>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</si>
  <si>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</si>
  <si>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</si>
  <si>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</si>
  <si>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</si>
  <si>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</si>
  <si>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</si>
  <si>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</si>
  <si>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</si>
  <si>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</si>
  <si>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</si>
  <si>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</si>
  <si>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</si>
  <si>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</si>
  <si>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</si>
  <si>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</si>
  <si>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</si>
  <si>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</si>
  <si>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</si>
  <si>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</si>
  <si>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</si>
  <si>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</si>
  <si>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</si>
  <si>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</si>
  <si>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</si>
  <si>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</si>
  <si>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</si>
  <si>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</si>
  <si>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</si>
  <si>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</si>
  <si>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</si>
  <si>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</si>
  <si>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</si>
  <si>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</si>
  <si>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</si>
  <si>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</si>
  <si>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</si>
  <si>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</si>
  <si>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</si>
  <si>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</si>
  <si>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</si>
  <si>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</si>
  <si>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</si>
  <si>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</si>
  <si>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</si>
  <si>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</si>
  <si>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</si>
  <si>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</si>
  <si>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</si>
  <si>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</si>
  <si>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</si>
  <si>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</si>
  <si>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</si>
  <si>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</si>
  <si>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</si>
  <si>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</si>
  <si>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</si>
  <si>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</si>
  <si>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</si>
  <si>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</si>
  <si>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</si>
  <si>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</si>
  <si>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</si>
  <si>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</si>
  <si>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</si>
  <si>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</si>
  <si>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</si>
  <si>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</si>
  <si>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</si>
  <si>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</si>
  <si>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</si>
  <si>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</si>
  <si>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</si>
  <si>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</si>
  <si>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</si>
  <si>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</si>
  <si>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</si>
  <si>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</si>
  <si>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</si>
  <si>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</si>
  <si>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</si>
  <si>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</si>
  <si>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</si>
  <si>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</si>
  <si>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</si>
  <si>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</si>
  <si>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</si>
  <si>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</si>
  <si>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</si>
  <si>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</si>
  <si>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</si>
  <si>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</si>
  <si>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</si>
  <si>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</si>
  <si>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</si>
  <si>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</si>
  <si>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</si>
  <si>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</si>
  <si>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</si>
  <si>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</si>
  <si>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</si>
  <si>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</si>
  <si>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</si>
  <si>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</si>
  <si>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</si>
  <si>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</si>
  <si>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</si>
  <si>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</si>
  <si>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</si>
  <si>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</si>
  <si>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</si>
  <si>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</si>
  <si>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</si>
  <si>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</si>
  <si>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</si>
  <si>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</si>
  <si>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</si>
  <si>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</si>
  <si>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</si>
  <si>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</si>
  <si>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</si>
  <si>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</si>
  <si>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</si>
  <si>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</si>
  <si>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</si>
  <si>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</si>
  <si>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</si>
  <si>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</si>
  <si>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</si>
  <si>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</si>
  <si>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</si>
  <si>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</si>
  <si>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</si>
  <si>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</si>
  <si>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</si>
  <si>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</si>
  <si>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</si>
  <si>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</si>
  <si>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</si>
  <si>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</si>
  <si>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</si>
  <si>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</si>
  <si>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</si>
  <si>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</si>
  <si>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</si>
  <si>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</si>
  <si>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</si>
  <si>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</si>
  <si>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</si>
  <si>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</si>
  <si>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</si>
  <si>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</si>
  <si>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</si>
  <si>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</si>
  <si>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</si>
  <si>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</si>
  <si>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</si>
  <si>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</si>
  <si>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</si>
  <si>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</si>
  <si>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</si>
  <si>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</si>
  <si>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</si>
  <si>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</si>
  <si>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</si>
  <si>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</si>
  <si>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</si>
  <si>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</si>
  <si>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</si>
  <si>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</si>
  <si>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</si>
  <si>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</si>
  <si>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</si>
  <si>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</si>
  <si>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</si>
  <si>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</si>
  <si>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</si>
  <si>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</si>
  <si>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</si>
  <si>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</si>
  <si>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</si>
  <si>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</si>
  <si>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</si>
  <si>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</si>
  <si>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</si>
  <si>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</si>
  <si>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</si>
  <si>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</si>
  <si>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</si>
  <si>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</si>
  <si>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</si>
  <si>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</si>
  <si>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</si>
  <si>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</si>
  <si>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</si>
  <si>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</si>
  <si>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</si>
  <si>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</si>
  <si>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</si>
  <si>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</si>
  <si>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</si>
  <si>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</si>
  <si>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</si>
  <si>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</si>
  <si>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</si>
  <si>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</si>
  <si>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</si>
  <si>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</si>
  <si>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</si>
  <si>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</si>
  <si>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</si>
  <si>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</si>
  <si>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</si>
  <si>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</si>
  <si>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</si>
  <si>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</si>
  <si>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</si>
  <si>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</si>
  <si>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</si>
  <si>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</si>
  <si>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</si>
  <si>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</si>
  <si>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</si>
  <si>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</si>
  <si>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</si>
  <si>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</si>
  <si>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</si>
  <si>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</si>
  <si>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</si>
  <si>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</si>
  <si>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</si>
  <si>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</si>
  <si>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</si>
  <si>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</si>
  <si>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</si>
  <si>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</si>
  <si>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</si>
  <si>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</si>
  <si>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</si>
  <si>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</si>
  <si>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</si>
  <si>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</si>
  <si>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</si>
  <si>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</si>
  <si>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</si>
  <si>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</si>
  <si>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</si>
  <si>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</si>
  <si>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</si>
  <si>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</si>
  <si>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</si>
  <si>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</si>
  <si>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</si>
  <si>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</si>
  <si>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</si>
  <si>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</si>
  <si>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</si>
  <si>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</si>
  <si>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</si>
  <si>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</si>
  <si>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</si>
  <si>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</si>
  <si>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</si>
  <si>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</si>
  <si>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</si>
  <si>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</si>
  <si>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</si>
  <si>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</si>
  <si>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</si>
  <si>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</si>
  <si>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</si>
  <si>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</si>
  <si>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</si>
  <si>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</si>
  <si>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</si>
  <si>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</si>
  <si>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</si>
  <si>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</si>
  <si>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</si>
  <si>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</si>
  <si>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</si>
  <si>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</si>
  <si>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</si>
  <si>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</si>
  <si>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</si>
  <si>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</si>
  <si>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</si>
  <si>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</si>
  <si>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</si>
  <si>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</si>
  <si>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</si>
  <si>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</si>
  <si>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</si>
  <si>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</si>
  <si>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</si>
  <si>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</si>
  <si>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</si>
  <si>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</si>
  <si>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</si>
  <si>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</si>
  <si>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</si>
  <si>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</si>
  <si>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</si>
  <si>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</si>
  <si>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</si>
  <si>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</si>
  <si>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</si>
  <si>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</si>
  <si>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</si>
  <si>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</si>
  <si>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</si>
  <si>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</si>
  <si>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</si>
  <si>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</si>
  <si>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</si>
  <si>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</si>
  <si>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</si>
  <si>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</si>
  <si>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</si>
  <si>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</si>
  <si>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</si>
  <si>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</si>
  <si>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</si>
  <si>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</si>
  <si>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</si>
  <si>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</si>
  <si>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</si>
  <si>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</si>
  <si>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</si>
  <si>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</si>
  <si>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</si>
  <si>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</si>
  <si>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</si>
  <si>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</si>
  <si>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</si>
  <si>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</si>
  <si>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</si>
  <si>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</si>
  <si>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</si>
  <si>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</si>
  <si>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</si>
  <si>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</si>
  <si>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</si>
  <si>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</si>
  <si>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</si>
  <si>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</si>
  <si>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</si>
  <si>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</si>
  <si>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</si>
  <si>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</si>
  <si>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</si>
  <si>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</si>
  <si>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</si>
  <si>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</si>
  <si>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</si>
  <si>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</si>
  <si>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</si>
  <si>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</si>
  <si>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</si>
  <si>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</si>
  <si>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</si>
  <si>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</si>
  <si>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</si>
  <si>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</si>
  <si>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</si>
  <si>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</si>
  <si>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</si>
  <si>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</si>
  <si>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</si>
  <si>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</si>
  <si>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</si>
  <si>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</si>
  <si>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</si>
  <si>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</si>
  <si>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</si>
  <si>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</si>
  <si>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</si>
  <si>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</si>
  <si>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</si>
  <si>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</si>
  <si>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</si>
  <si>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</si>
  <si>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</si>
  <si>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</si>
  <si>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</si>
  <si>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</si>
  <si>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</si>
  <si>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</si>
  <si>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</si>
  <si>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</si>
  <si>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</si>
  <si>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</si>
  <si>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</si>
  <si>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</si>
  <si>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</si>
  <si>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</si>
  <si>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</si>
  <si>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</si>
  <si>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</si>
  <si>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</si>
  <si>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</si>
  <si>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</si>
  <si>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</si>
  <si>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</si>
  <si>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</si>
  <si>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</si>
  <si>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</si>
  <si>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</si>
  <si>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</si>
  <si>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</si>
  <si>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</si>
  <si>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</si>
  <si>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</si>
  <si>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</si>
  <si>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</si>
  <si>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</si>
  <si>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</si>
  <si>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</si>
  <si>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</si>
  <si>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</si>
  <si>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</si>
  <si>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</si>
  <si>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</si>
  <si>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</si>
  <si>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</si>
  <si>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</si>
  <si>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</si>
  <si>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</si>
  <si>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</si>
  <si>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</si>
  <si>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</si>
  <si>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</si>
  <si>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</si>
  <si>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</si>
  <si>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</si>
  <si>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</si>
  <si>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</si>
  <si>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</si>
  <si>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</si>
  <si>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</si>
  <si>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</si>
  <si>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</si>
  <si>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</si>
  <si>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</si>
  <si>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</si>
  <si>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</si>
  <si>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</si>
  <si>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</si>
  <si>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</si>
  <si>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</si>
  <si>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</si>
  <si>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</si>
  <si>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</si>
  <si>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</si>
  <si>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</si>
  <si>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</si>
  <si>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</si>
  <si>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</si>
  <si>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</si>
  <si>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</si>
  <si>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</si>
  <si>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</si>
  <si>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</si>
  <si>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</si>
  <si>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</si>
  <si>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</si>
  <si>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</si>
  <si>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</si>
  <si>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</si>
  <si>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</si>
  <si>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</si>
  <si>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</si>
  <si>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</si>
  <si>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</si>
  <si>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</si>
  <si>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</si>
  <si>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</si>
  <si>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</si>
  <si>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</si>
  <si>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</si>
  <si>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</si>
  <si>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</si>
  <si>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</si>
  <si>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</si>
  <si>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</si>
  <si>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</si>
  <si>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</si>
  <si>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</si>
  <si>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</si>
  <si>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</si>
  <si>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</si>
  <si>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</si>
  <si>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</si>
  <si>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</si>
  <si>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</si>
  <si>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</si>
  <si>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</si>
  <si>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</si>
  <si>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</si>
  <si>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</si>
  <si>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</si>
  <si>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</si>
  <si>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</si>
  <si>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</si>
  <si>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</si>
  <si>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</si>
  <si>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</si>
  <si>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</si>
  <si>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</si>
  <si>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</si>
  <si>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</si>
  <si>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</si>
  <si>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</si>
  <si>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</si>
  <si>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</si>
  <si>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</si>
  <si>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</si>
  <si>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</si>
  <si>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</si>
  <si>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</si>
  <si>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</si>
  <si>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</si>
  <si>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</si>
  <si>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</si>
  <si>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</si>
  <si>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</si>
  <si>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</si>
  <si>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</si>
  <si>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</si>
  <si>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</si>
  <si>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</si>
  <si>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</si>
  <si>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</si>
  <si>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</si>
  <si>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</si>
  <si>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</si>
  <si>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</si>
  <si>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</si>
  <si>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</si>
  <si>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</si>
  <si>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</si>
  <si>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</si>
  <si>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</si>
  <si>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</si>
  <si>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</si>
  <si>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</si>
  <si>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</si>
  <si>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</si>
  <si>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</si>
  <si>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</si>
  <si>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</si>
  <si>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</si>
  <si>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</si>
  <si>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</si>
  <si>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</si>
  <si>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</si>
  <si>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</si>
  <si>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</si>
  <si>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</si>
  <si>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</si>
  <si>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</si>
  <si>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</si>
  <si>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</si>
  <si>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</si>
  <si>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</si>
  <si>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</si>
  <si>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</si>
  <si>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</si>
  <si>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</si>
  <si>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</si>
  <si>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</si>
  <si>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</si>
  <si>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</si>
  <si>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</si>
  <si>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</si>
  <si>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</si>
  <si>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</si>
  <si>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</si>
  <si>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</si>
  <si>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</si>
  <si>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</si>
  <si>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</si>
  <si>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</si>
  <si>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</si>
  <si>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</si>
  <si>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</si>
  <si>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</si>
  <si>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</si>
  <si>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</si>
  <si>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</si>
  <si>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</si>
  <si>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</si>
  <si>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</si>
  <si>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</si>
  <si>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</si>
  <si>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</si>
  <si>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</si>
  <si>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</si>
  <si>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</si>
  <si>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</si>
  <si>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</si>
  <si>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</si>
  <si>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</si>
  <si>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</si>
  <si>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</si>
  <si>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</si>
  <si>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</si>
  <si>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</si>
  <si>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</si>
  <si>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</si>
  <si>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</si>
  <si>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</si>
  <si>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</si>
  <si>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</si>
  <si>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</si>
  <si>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</si>
  <si>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</si>
  <si>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</si>
  <si>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</si>
  <si>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</si>
  <si>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</si>
  <si>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</si>
  <si>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</si>
  <si>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</si>
  <si>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</si>
  <si>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</si>
  <si>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</si>
  <si>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</si>
  <si>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</si>
  <si>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</si>
  <si>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</si>
  <si>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</si>
  <si>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</si>
  <si>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</si>
  <si>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</si>
  <si>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</si>
  <si>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</si>
  <si>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</si>
  <si>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</si>
  <si>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</si>
  <si>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</si>
  <si>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</si>
  <si>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</si>
  <si>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</si>
  <si>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PCM-20251201-00001553</t>
  </si>
  <si>
    <t>ETA 10 min</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</si>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</sst>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1" totalsRowShown="0" headerRowDxfId="29" dataDxfId="28" headerRowBorderDxfId="26" tableBorderDxfId="27">
  <autoFilter ref="A1:L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329.92553182870324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45992.873957754629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45992.873957754629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45992.873957754629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45992.873957754629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45992.873957754629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45992.873957754629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45992.873957754629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45992.873957754629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45992.873957754629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45992.873957754629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45992.873957754629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45992.873957754629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45992.873957754629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45992.873957754629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45992.873957754629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45992.873957754629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45992.873957754629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45992.873957754629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45992.873957754629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45992.873957754629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45992.873957754629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45992.873957754629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45992.873957754629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45992.873957754629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45992.873957754629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45992.873957754629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45992.873957754629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45992.873957754629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45992.873957754629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45992.873957754629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45992.873957754629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45992.873957754629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45992.873957754629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45992.873957754629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45992.873957754629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45992.873957754629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45992.873957754629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45992.873957754629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45992.873957754629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45992.873957754629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45992.873957754629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45992.873957754629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45992.873957754629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45992.873957754629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45992.873957754629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45992.873957754629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45992.873957754629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45992.873957754629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45992.873957754629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45992.873957754629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45992.873957754629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45992.873957754629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45992.873957754629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45992.873957754629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45992.873957754629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45992.873957754629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45992.873957754629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45992.873957754629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45992.873957754629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45992.873957754629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45992.873957754629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45992.873957754629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45992.873957754629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45992.873957754629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45992.873957754629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45992.873957754629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45992.873957754629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45992.873957754629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45992.873957754629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45992.873957754629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45992.873957754629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45992.873957754629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45992.873957754629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45992.873957754629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45992.873957754629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45992.873957754629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45992.873957754629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45992.873957754629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45992.873957754629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45992.873957754629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45992.873957754629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45992.873957754629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45992.873957754629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45992.873957754629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45992.873957754629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45992.873957754629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45992.873957754629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45992.873957754629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45992.873957754629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45992.873957754629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45992.873957754629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45992.873957754629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45992.873957754629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45992.873957754629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45992.873957754629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45992.873957754629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45992.873957754629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45992.873957754629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45992.873957754629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45992.873957754629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45992.873957754629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45992.873957754629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45992.873957754629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45992.873957754629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45992.873957754629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45992.873957754629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45992.873957754629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45992.873957754629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45992.873957754629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45992.873957754629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45992.873957754629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45992.873957754629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45992.873957754629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45992.873957754629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45992.873957754629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45992.873957754629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45992.873957754629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45992.873957754629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45992.873957754629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45992.873957754629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45992.873957754629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45992.873957754629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45992.873957754629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45992.873957754629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45992.873957754629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45992.873957754629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45992.873957754629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45992.873957754629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45992.873957754629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45992.873957754629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45992.873957754629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45992.873957754629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45992.873957754629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45992.873957754629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45992.873957754629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45992.873957754629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45992.873957754629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45992.873957754629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45992.873957754629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45992.873957754629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45992.873957754629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45992.873957754629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45992.873957754629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45992.873957754629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45992.873957754629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45992.873957754629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45992.873957754629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45992.873957754629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45992.873957754629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45992.873957754629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45992.873957754629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45992.873957754629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45992.873957754629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45992.873957754629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45992.873957754629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45992.873957754629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45992.873957754629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45992.873957754629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45992.873957754629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45992.873957754629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45992.873957754629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45992.873957754629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45992.873957754629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45992.873957754629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45992.873957754629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45992.873957754629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45992.873957754629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45992.873957754629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45992.873957754629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45992.873957754629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45992.873957754629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45992.873957754629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45992.873957754629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45992.873957754629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45992.873957754629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45992.873957754629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45992.873957754629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45992.873957754629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45992.873957754629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45992.873957754629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45992.873957754629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45992.873957754629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45992.873957754629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45992.873957754629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45992.873957754629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45992.873957754629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45992.873957754629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45992.873957754629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45992.873957754629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45992.873957754629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45992.873957754629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45992.873957754629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45992.873957754629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45992.873957754629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45992.873957754629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45992.873957754629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45992.873957754629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45992.873957754629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45992.873957754629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45992.873957754629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45992.873957754629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45992.873957754629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45992.873957754629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45992.873957754629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45992.873957754629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45992.873957754629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45992.873957754629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45992.873957754629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45992.873957754629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45992.873957754629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45992.873957754629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45992.873957754629</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167.87411979166791</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8.4865387731479132</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8" t="s">
        <v>24331</v>
      </c>
      <c r="E5" s="81" t="s">
        <v>39106</v>
      </c>
      <c r="F5" s="100">
        <v>45992.824837962966</v>
      </c>
      <c r="G5" s="101">
        <f ca="1">IFERROR(NOW()-F5,"-")</f>
        <v>4.9119791663542856E-2</v>
      </c>
      <c r="H5" s="100">
        <v>45992.81858796296</v>
      </c>
      <c r="I5" s="18" t="str">
        <f>IFERROR(VLOOKUP(D5,DB!A:F,6,0),"")</f>
        <v>Power cube</v>
      </c>
      <c r="J5" s="18" t="str">
        <f>IFERROR(VLOOKUP(D5,DB!A:G,7,0),"")</f>
        <v>Good+No BB Design</v>
      </c>
      <c r="K5" s="19" t="s">
        <v>39194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45992.873957754629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45992.873957754629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45992.873957754629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45992.873957754629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45992.873957754629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45992.873957754629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45992.873957754629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45992.873957754629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45992.873957754629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45992.873957754629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45992.873957754629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45992.873957754629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45992.873957754629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45992.873957754629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45992.873957754629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45992.873957754629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45992.873957754629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45992.873957754629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45992.873957754629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45992.873957754629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45992.873957754629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45992.873957754629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45992.873957754629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45992.873957754629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45992.873957754629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45992.873957754629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45992.873957754629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45992.873957754629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45992.873957754629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45992.873957754629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45992.873957754629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45992.873957754629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45992.873957754629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45992.873957754629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45992.873957754629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45992.873957754629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45992.873957754629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45992.873957754629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45992.873957754629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45992.873957754629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45992.873957754629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45992.873957754629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45992.873957754629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45992.873957754629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45992.873957754629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45992.873957754629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45992.873957754629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45992.873957754629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45992.873957754629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45992.873957754629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45992.873957754629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45992.873957754629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45992.873957754629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45992.873957754629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45992.873957754629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45992.873957754629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45992.873957754629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45992.873957754629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45992.873957754629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45992.873957754629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45992.873957754629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45992.873957754629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45992.873957754629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45992.873957754629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45992.873957754629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45992.873957754629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45992.873957754629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45992.873957754629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45992.873957754629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45992.873957754629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45992.873957754629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45992.873957754629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45992.873957754629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45992.873957754629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45992.873957754629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45992.873957754629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45992.873957754629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45992.873957754629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45992.873957754629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45992.873957754629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45992.873957754629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45992.873957754629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45992.873957754629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45992.873957754629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45992.873957754629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45992.873957754629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45992.873957754629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45992.873957754629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45992.873957754629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45992.873957754629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45992.873957754629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45992.873957754629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45992.873957754629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45992.873957754629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45992.873957754629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45992.873957754629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45992.873957754629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45992.873957754629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45992.873957754629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45992.873957754629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45992.873957754629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45992.873957754629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45992.873957754629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45992.873957754629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45992.873957754629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45992.873957754629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45992.873957754629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45992.873957754629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45992.873957754629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45992.873957754629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45992.873957754629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45992.873957754629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45992.873957754629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45992.873957754629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45992.873957754629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45992.873957754629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45992.873957754629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45992.873957754629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45992.873957754629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45992.873957754629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45992.873957754629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45992.873957754629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45992.873957754629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45992.873957754629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45992.873957754629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45992.873957754629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45992.873957754629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45992.873957754629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45992.873957754629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45992.873957754629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45992.873957754629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45992.873957754629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45992.873957754629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45992.873957754629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45992.873957754629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45992.873957754629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45992.873957754629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45992.873957754629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45992.873957754629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45992.873957754629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45992.873957754629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45992.873957754629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45992.873957754629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45992.873957754629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45992.873957754629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45992.873957754629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45992.873957754629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45992.873957754629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45992.873957754629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45992.873957754629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45992.873957754629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45992.873957754629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45992.873957754629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45992.873957754629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45992.873957754629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45992.873957754629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45992.873957754629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45992.873957754629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45992.873957754629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45992.873957754629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45992.873957754629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45992.873957754629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45992.873957754629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45992.873957754629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45992.873957754629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45992.873957754629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45992.873957754629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45992.873957754629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45992.873957754629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45992.873957754629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45992.873957754629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45992.873957754629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45992.873957754629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45992.873957754629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45992.873957754629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45992.873957754629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45992.873957754629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45992.873957754629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45992.873957754629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45992.873957754629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45992.873957754629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45992.873957754629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45992.873957754629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45992.873957754629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45992.873957754629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45992.873957754629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45992.873957754629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45992.873957754629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45992.873957754629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45992.873957754629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45992.873957754629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45992.873957754629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45992.873957754629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45992.873957754629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45992.873957754629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45992.873957754629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45992.873957754629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45992.873957754629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45992.873957754629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45992.873957754629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45992.873957754629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45992.873957754629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45992.873957754629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45992.873957754629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45992.873957754629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45992.873957754629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45992.873957754629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45992.873957754629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45992.873957754629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45992.873957754629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45992.873957754629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45992.873957754629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45992.873957754629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45992.873957754629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45992.873957754629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45992.873957754629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45992.873957754629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45992.873957754629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45992.873957754629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45992.873957754629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45992.873957754629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45992.873957754629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45992.873957754629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45992.873957754629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45992.873957754629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45992.873957754629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45992.873957754629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45992.873957754629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45992.873957754629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45992.873957754629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45992.873957754629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45992.873957754629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45992.873957754629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45992.873957754629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45992.873957754629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45992.873957754629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45992.873957754629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45992.873957754629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45992.873957754629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45992.873957754629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45992.873957754629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45992.873957754629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45992.873957754629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45992.873957754629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45992.873957754629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45992.873957754629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45992.873957754629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45992.873957754629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45992.873957754629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45992.873957754629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45992.873957754629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45992.873957754629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45992.873957754629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45992.873957754629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45992.873957754629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45992.873957754629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45992.873957754629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45992.873957754629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45992.873957754629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45992.873957754629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45992.873957754629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45992.873957754629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45992.873957754629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45992.873957754629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45992.873957754629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45992.873957754629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45992.873957754629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45992.873957754629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45992.873957754629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45992.873957754629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45992.873957754629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45992.873957754629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45992.873957754629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45992.873957754629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45992.873957754629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45992.873957754629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45992.873957754629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45992.873957754629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45992.873957754629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45992.873957754629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45992.873957754629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45992.873957754629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45992.873957754629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45992.873957754629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45992.873957754629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45992.873957754629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45992.873957754629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45992.873957754629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45992.873957754629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45992.873957754629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45992.873957754629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45992.873957754629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45992.873957754629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45992.873957754629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45992.873957754629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45992.873957754629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45992.873957754629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45992.873957754629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45992.873957754629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45992.873957754629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45992.873957754629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45992.873957754629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45992.873957754629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45992.873957754629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45992.873957754629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45992.873957754629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45992.873957754629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45992.873957754629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45992.873957754629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45992.873957754629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45992.873957754629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45992.873957754629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45992.873957754629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45992.873957754629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45992.873957754629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45992.873957754629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45992.873957754629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45992.873957754629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45992.873957754629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45992.873957754629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45992.873957754629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45992.873957754629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45992.873957754629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45992.873957754629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45992.873957754629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45992.873957754629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45992.873957754629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45992.873957754629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45992.873957754629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45992.873957754629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45992.873957754629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45992.873957754629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45992.873957754629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45992.873957754629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45992.873957754629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45992.873957754629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45992.873957754629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45992.873957754629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45992.873957754629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45992.873957754629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45992.873957754629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45992.873957754629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45992.873957754629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45992.873957754629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45992.873957754629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45992.873957754629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45992.873957754629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45992.873957754629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45992.873957754629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45992.873957754629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45992.873957754629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45992.873957754629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45992.873957754629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45992.873957754629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45992.873957754629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45992.873957754629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45992.873957754629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45992.873957754629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45992.873957754629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45992.873957754629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45992.873957754629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45992.873957754629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45992.873957754629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45992.873957754629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45992.873957754629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45992.873957754629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45992.873957754629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45992.873957754629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45992.873957754629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45992.873957754629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45992.873957754629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45992.873957754629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45992.873957754629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45992.873957754629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45992.873957754629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45992.873957754629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45992.873957754629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45992.873957754629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45992.873957754629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45992.873957754629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45992.873957754629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45992.873957754629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45992.873957754629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45992.873957754629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45992.873957754629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45992.873957754629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45992.873957754629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45992.873957754629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45992.873957754629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45992.873957754629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45992.873957754629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45992.873957754629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45992.873957754629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45992.873957754629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45992.873957754629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45992.873957754629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45992.873957754629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45992.873957754629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45992.873957754629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45992.873957754629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45992.873957754629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45992.873957754629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45992.873957754629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45992.873957754629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45992.873957754629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45992.873957754629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45992.873957754629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45992.873957754629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45992.873957754629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45992.873957754629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45992.873957754629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45992.873957754629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45992.873957754629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45992.873957754629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45992.873957754629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45992.873957754629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45992.873957754629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45992.873957754629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45992.873957754629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45992.873957754629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45992.873957754629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45992.873957754629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45992.873957754629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45992.873957754629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45992.873957754629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45992.873957754629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45992.873957754629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45992.873957754629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45992.873957754629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45992.873957754629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45992.873957754629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45992.873957754629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45992.873957754629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45992.873957754629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45992.873957754629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45992.873957754629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45992.873957754629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45992.873957754629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45992.873957754629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45992.873957754629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45992.873957754629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45992.873957754629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45992.873957754629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45992.873957754629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45992.873957754629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45992.873957754629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45992.873957754629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45992.873957754629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45992.873957754629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45992.873957754629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45992.873957754629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45992.873957754629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45992.873957754629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45992.873957754629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45992.873957754629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45992.873957754629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45992.873957754629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45992.873957754629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45992.873957754629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45992.873957754629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45992.873957754629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45992.873957754629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45992.873957754629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45992.873957754629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45992.873957754629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45992.873957754629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45992.873957754629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45992.873957754629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45992.873957754629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45992.873957754629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45992.873957754629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45992.873957754629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45992.873957754629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45992.873957754629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45992.873957754629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45992.873957754629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45992.873957754629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45992.873957754629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45992.873957754629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45992.873957754629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45992.873957754629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45992.873957754629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45992.873957754629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45992.873957754629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45992.873957754629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45992.873957754629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45992.873957754629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45992.873957754629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45992.873957754629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45992.873957754629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45992.873957754629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45992.873957754629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45992.873957754629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45992.873957754629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45992.873957754629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45992.873957754629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45992.873957754629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45992.873957754629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45992.873957754629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45992.873957754629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45992.873957754629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45992.873957754629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45992.873957754629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45992.873957754629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45992.873957754629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45992.873957754629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45992.873957754629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45992.873957754629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45992.873957754629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45992.873957754629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45992.873957754629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45992.873957754629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45992.873957754629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45992.873957754629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45992.873957754629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45992.873957754629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45992.873957754629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45992.873957754629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45992.873957754629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45992.873957754629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45992.873957754629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45992.873957754629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45992.873957754629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45992.873957754629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45992.873957754629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45992.873957754629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45992.873957754629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45992.873957754629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45992.873957754629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45992.873957754629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45992.873957754629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45992.873957754629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45992.873957754629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45992.873957754629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45992.873957754629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45992.873957754629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45992.873957754629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45992.873957754629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45992.873957754629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45992.873957754629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45992.873957754629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45992.873957754629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45992.873957754629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45992.873957754629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45992.873957754629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45992.873957754629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45992.873957754629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45992.873957754629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45992.873957754629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45992.873957754629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45992.873957754629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45992.873957754629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45992.873957754629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45992.873957754629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45992.873957754629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45992.873957754629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45992.873957754629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45992.873957754629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45992.873957754629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45992.873957754629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45992.873957754629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45992.873957754629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45992.873957754629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45992.873957754629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45992.873957754629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45992.873957754629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45992.873957754629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45992.873957754629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45992.873957754629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45992.873957754629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45992.873957754629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45992.873957754629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45992.873957754629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45992.873957754629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45992.873957754629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45992.873957754629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45992.873957754629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45992.873957754629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45992.873957754629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45992.873957754629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45992.873957754629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45992.873957754629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45992.873957754629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45992.873957754629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45992.873957754629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45992.873957754629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45992.873957754629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45992.873957754629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45992.873957754629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45992.873957754629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45992.873957754629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45992.873957754629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45992.873957754629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45992.873957754629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45992.873957754629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45992.873957754629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45992.873957754629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45992.873957754629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45992.873957754629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45992.873957754629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45992.873957754629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45992.873957754629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45992.873957754629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45992.873957754629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45992.873957754629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45992.873957754629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45992.873957754629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45992.873957754629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45992.873957754629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45992.873957754629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45992.873957754629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45992.873957754629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45992.873957754629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45992.873957754629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45992.873957754629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45992.873957754629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45992.873957754629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45992.873957754629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45992.873957754629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45992.873957754629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45992.873957754629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45992.873957754629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45992.873957754629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45992.873957754629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45992.873957754629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45992.873957754629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45992.873957754629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45992.873957754629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45992.873957754629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45992.873957754629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45992.873957754629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45992.873957754629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45992.873957754629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45992.873957754629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45992.873957754629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45992.873957754629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45992.873957754629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45992.873957754629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45992.873957754629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45992.873957754629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45992.873957754629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45992.873957754629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45992.873957754629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45992.873957754629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45992.873957754629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45992.873957754629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45992.873957754629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45992.873957754629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45992.873957754629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45992.873957754629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45992.873957754629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45992.873957754629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45992.873957754629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45992.873957754629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45992.873957754629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45992.873957754629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45992.873957754629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45992.873957754629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45992.873957754629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45992.873957754629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45992.873957754629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45992.873957754629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45992.873957754629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45992.873957754629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45992.873957754629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45992.873957754629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45992.873957754629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45992.873957754629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45992.873957754629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45992.873957754629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45992.873957754629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45992.873957754629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45992.873957754629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45992.873957754629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45992.873957754629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45992.873957754629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45992.873957754629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45992.873957754629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45992.873957754629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45992.873957754629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45992.873957754629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45992.873957754629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45992.873957754629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45992.873957754629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45992.873957754629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45992.873957754629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45992.873957754629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45992.873957754629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45992.873957754629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45992.873957754629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45992.873957754629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45992.873957754629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45992.873957754629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45992.873957754629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45992.873957754629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45992.873957754629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45992.873957754629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45992.873957754629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45992.873957754629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45992.873957754629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45992.873957754629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45992.873957754629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45992.873957754629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45992.873957754629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45992.873957754629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45992.873957754629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45992.873957754629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45992.873957754629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45992.873957754629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45992.873957754629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45992.873957754629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45992.873957754629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45992.873957754629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45992.873957754629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45992.873957754629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45992.873957754629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45992.873957754629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45992.873957754629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45992.873957754629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45992.873957754629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45992.873957754629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45992.873957754629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45992.873957754629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45992.873957754629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45992.873957754629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45992.873957754629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45992.873957754629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45992.873957754629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45992.873957754629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45992.873957754629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45992.873957754629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45992.873957754629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45992.873957754629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45992.873957754629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45992.873957754629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45992.873957754629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45992.873957754629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45992.873957754629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45992.873957754629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45992.873957754629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45992.873957754629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45992.873957754629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45992.873957754629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45992.873957754629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45992.873957754629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45992.873957754629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45992.873957754629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45992.873957754629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45992.873957754629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45992.873957754629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45992.873957754629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45992.873957754629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45992.873957754629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45992.873957754629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45992.873957754629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45992.873957754629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45992.873957754629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45992.873957754629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45992.873957754629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45992.873957754629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45992.873957754629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45992.873957754629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45992.873957754629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45992.873957754629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45992.873957754629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45992.873957754629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45992.873957754629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45992.873957754629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45992.873957754629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45992.873957754629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45992.873957754629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45992.873957754629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45992.873957754629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45992.873957754629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45992.873957754629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45992.873957754629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45992.873957754629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45992.873957754629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45992.873957754629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45992.873957754629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45992.873957754629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45992.873957754629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45992.873957754629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45992.873957754629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45992.873957754629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45992.873957754629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45992.873957754629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45992.873957754629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45992.873957754629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45992.873957754629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45992.873957754629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45992.873957754629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45992.873957754629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45992.873957754629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45992.873957754629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45992.873957754629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45992.873957754629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45992.873957754629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45992.873957754629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45992.873957754629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45992.873957754629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45992.873957754629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45992.873957754629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45992.873957754629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45992.873957754629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45992.873957754629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45992.873957754629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45992.873957754629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45992.873957754629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45992.873957754629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45992.873957754629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45992.873957754629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45992.873957754629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45992.873957754629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45992.873957754629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45992.873957754629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45992.873957754629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45992.873957754629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45992.873957754629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45992.873957754629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45992.873957754629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45992.873957754629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45992.873957754629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45992.873957754629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45992.873957754629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45992.873957754629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45992.873957754629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45992.873957754629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45992.873957754629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45992.873957754629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45992.873957754629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45992.873957754629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45992.873957754629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45992.873957754629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45992.873957754629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45992.873957754629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45992.873957754629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45992.873957754629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45992.873957754629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45992.873957754629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45992.873957754629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45992.873957754629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45992.873957754629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45992.873957754629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45992.873957754629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45992.873957754629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45992.873957754629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45992.873957754629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45992.873957754629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45992.873957754629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45992.873957754629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45992.873957754629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45992.873957754629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45992.873957754629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45992.873957754629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45992.873957754629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45992.873957754629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45992.873957754629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45992.873957754629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45992.873957754629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45992.873957754629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45992.873957754629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45992.873957754629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45992.873957754629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45992.873957754629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45992.873957754629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45992.873957754629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45992.873957754629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45992.873957754629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45992.873957754629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45992.873957754629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45992.873957754629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45992.873957754629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45992.873957754629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45992.873957754629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45992.873957754629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45992.873957754629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45992.873957754629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45992.873957754629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45992.873957754629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45992.873957754629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45992.873957754629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45992.873957754629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45992.873957754629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45992.873957754629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45992.873957754629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45992.873957754629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45992.873957754629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45992.873957754629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45992.873957754629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45992.873957754629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45992.873957754629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45992.873957754629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45992.873957754629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45992.873957754629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45992.873957754629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45992.873957754629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45992.873957754629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45992.873957754629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45992.873957754629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45992.873957754629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45992.873957754629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45992.873957754629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45992.873957754629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45992.873957754629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45992.873957754629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45992.873957754629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45992.873957754629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45992.873957754629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45992.873957754629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45992.873957754629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45992.873957754629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45992.873957754629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45992.873957754629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45992.873957754629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45992.873957754629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45992.873957754629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45992.873957754629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45992.873957754629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45992.873957754629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45992.873957754629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45992.873957754629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45992.873957754629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45992.873957754629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45992.873957754629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45992.873957754629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45992.873957754629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45992.873957754629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45992.873957754629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45992.873957754629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45992.873957754629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45992.873957754629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45992.873957754629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45992.873957754629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45992.873957754629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45992.873957754629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45992.873957754629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45992.873957754629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45992.873957754629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45992.873957754629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45992.873957754629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45992.873957754629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45992.873957754629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45992.873957754629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45992.873957754629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45992.873957754629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45992.873957754629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45992.873957754629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45992.873957754629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45992.873957754629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45992.873957754629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45992.873957754629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45992.873957754629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45992.873957754629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45992.873957754629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45992.873957754629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45992.873957754629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45992.873957754629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45992.873957754629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45992.873957754629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45992.873957754629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45992.873957754629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45992.873957754629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45992.873957754629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45992.873957754629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45992.873957754629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45992.873957754629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45992.873957754629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45992.873957754629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45992.873957754629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45992.873957754629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45992.873957754629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45992.873957754629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45992.873957754629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45992.873957754629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45992.873957754629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45992.873957754629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45992.873957754629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45992.873957754629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45992.873957754629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45992.873957754629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45992.873957754629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45992.873957754629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45992.873957754629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45992.873957754629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45992.873957754629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45992.873957754629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45992.873957754629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45992.873957754629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45992.873957754629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45992.873957754629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45992.873957754629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45992.873957754629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289.39324016203318</v>
      </c>
      <c r="H2" s="92">
        <v>45703.474768518521</v>
      </c>
      <c r="I2" s="92" t="str">
        <f>IFERROR(VLOOKUP(D2,DB!A:F,6,0),"")</f>
        <v>SCECO</v>
      </c>
      <c r="J2" s="92" t="str">
        <f>IFERROR(VLOOKUP(D2,DB!A:G,7,0),"")</f>
        <v>Dead</v>
      </c>
      <c r="K2" s="94" t="s">
        <v>39196</v>
      </c>
      <c r="L2" s="88" t="str">
        <f>IFERROR(VLOOKUP(D2,DB!A:I,9,0),"")</f>
        <v>Latis</v>
      </c>
    </row>
    <row r="3" spans="1:16" ht="15" customHeight="1">
      <c r="A3" s="110" t="s">
        <v>39197</v>
      </c>
      <c r="B3" s="88" t="str">
        <f>IFERROR(VLOOKUP(D3,DB!A:K,11,0),"")</f>
        <v>R4</v>
      </c>
      <c r="C3" s="90">
        <v>2</v>
      </c>
      <c r="D3" s="88" t="s">
        <v>35271</v>
      </c>
      <c r="E3" s="91" t="s">
        <v>39106</v>
      </c>
      <c r="F3" s="92">
        <v>45992.715254629627</v>
      </c>
      <c r="G3" s="93">
        <f t="shared" ref="G3:G5" ca="1" si="0">IFERROR(NOW()-F3,"")</f>
        <v>0.15870312500192085</v>
      </c>
      <c r="H3" s="92">
        <v>45992.705231481479</v>
      </c>
      <c r="I3" s="110" t="str">
        <f>IFERROR(VLOOKUP(D3,DB!A:F,6,0),"")</f>
        <v>Generator-SG</v>
      </c>
      <c r="J3" s="110" t="str">
        <f>IFERROR(VLOOKUP(D3,DB!A:G,7,0),"")</f>
        <v>Dead</v>
      </c>
      <c r="K3" s="94" t="s">
        <v>39198</v>
      </c>
      <c r="L3" s="88" t="str">
        <f>IFERROR(VLOOKUP(D3,DB!A:I,9,0),"")</f>
        <v>Latis</v>
      </c>
    </row>
    <row r="4" spans="1:16" ht="15" customHeight="1">
      <c r="A4" s="110"/>
      <c r="B4" s="110"/>
      <c r="C4" s="90"/>
      <c r="D4" s="88"/>
      <c r="E4" s="91"/>
      <c r="F4" s="92"/>
      <c r="G4" s="93">
        <f t="shared" ca="1" si="0"/>
        <v>45992.873957754629</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45992.873957754629</v>
      </c>
      <c r="H5" s="92"/>
      <c r="I5" s="110" t="str">
        <f>IFERROR(VLOOKUP(D5,DB!A:F,6,0),"")</f>
        <v/>
      </c>
      <c r="J5" s="110" t="str">
        <f>IFERROR(VLOOKUP(D5,DB!A:G,7,0),"")</f>
        <v/>
      </c>
      <c r="K5" s="94"/>
      <c r="L5" s="88" t="str">
        <f>IFERROR(VLOOKUP(D5,DB!A:I,9,0),"")</f>
        <v/>
      </c>
    </row>
    <row r="6" spans="1:16" ht="15" customHeight="1">
      <c r="A6" s="110"/>
      <c r="B6" s="110"/>
      <c r="C6" s="90"/>
      <c r="D6" s="88"/>
      <c r="E6" s="91"/>
      <c r="F6" s="92"/>
      <c r="G6" s="93">
        <f ca="1">IFERROR(NOW()-F6,"")</f>
        <v>45992.873957754629</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6:G69" ca="1" si="1">IFERROR(NOW()-F7,"")</f>
        <v>45992.873957754629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45992.873957754629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45992.873957754629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45992.873957754629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45992.873957754629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45992.873957754629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45992.873957754629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45992.873957754629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45992.873957754629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45992.873957754629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45992.873957754629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45992.873957754629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45992.873957754629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45992.873957754629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45992.873957754629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45992.873957754629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45992.873957754629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45992.873957754629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45992.873957754629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45992.873957754629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45992.873957754629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45992.873957754629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45992.873957754629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45992.873957754629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45992.873957754629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45992.873957754629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45992.873957754629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45992.873957754629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45992.873957754629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45992.873957754629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45992.873957754629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45992.873957754629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45992.873957754629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45992.873957754629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45992.873957754629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45992.873957754629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45992.873957754629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45992.873957754629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45992.873957754629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45992.873957754629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45992.873957754629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45992.873957754629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45992.873957754629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45992.873957754629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45992.873957754629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45992.873957754629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45992.873957754629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45992.873957754629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45992.873957754629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45992.873957754629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45992.873957754629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45992.873957754629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45992.873957754629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45992.873957754629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45992.873957754629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45992.873957754629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45992.873957754629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45992.873957754629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45992.873957754629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45992.873957754629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45992.873957754629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45992.873957754629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45992.873957754629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45992.873957754629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45992.873957754629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45992.873957754629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45992.873957754629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45992.873957754629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45992.873957754629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45992.873957754629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45992.873957754629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45992.873957754629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45992.873957754629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45992.873957754629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45992.873957754629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45992.873957754629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45992.873957754629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45992.873957754629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45992.873957754629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45992.873957754629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45992.873957754629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45992.873957754629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45992.873957754629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45992.873957754629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45992.873957754629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45992.873957754629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45992.873957754629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45992.873957754629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45992.873957754629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45992.873957754629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45992.873957754629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45992.873957754629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45992.873957754629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45992.873957754629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45992.873957754629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45992.873957754629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45992.873957754629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45992.873957754629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45992.873957754629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45992.873957754629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45992.873957754629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45992.873957754629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45992.873957754629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45992.873957754629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45992.873957754629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45992.873957754629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45992.873957754629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45992.873957754629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45992.873957754629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45992.873957754629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45992.873957754629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45992.873957754629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45992.873957754629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45992.873957754629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45992.873957754629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45992.873957754629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45992.873957754629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45992.873957754629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45992.873957754629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45992.873957754629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45992.873957754629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45992.873957754629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45992.873957754629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45992.873957754629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45992.873957754629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45992.873957754629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45992.873957754629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45992.873957754629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45992.873957754629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45992.873957754629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45992.873957754629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45992.873957754629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45992.873957754629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45992.873957754629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45992.873957754629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45992.873957754629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45992.873957754629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45992.873957754629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45992.873957754629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45992.873957754629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45992.873957754629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45992.873957754629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45992.873957754629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45992.873957754629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45992.873957754629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45992.873957754629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45992.873957754629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45992.873957754629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45992.873957754629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45992.873957754629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45992.873957754629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45992.873957754629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45992.873957754629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45992.873957754629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45992.873957754629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45992.873957754629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45992.873957754629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45992.873957754629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45992.873957754629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45992.873957754629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45992.873957754629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45992.873957754629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45992.873957754629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45992.873957754629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45992.873957754629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45992.873957754629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45992.873957754629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45992.873957754629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45992.873957754629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45992.873957754629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45992.873957754629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45992.873957754629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45992.873957754629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45992.873957754629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45992.873957754629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45992.873957754629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45992.873957754629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45992.873957754629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45992.873957754629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45992.873957754629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45992.873957754629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45992.873957754629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45992.873957754629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45992.873957754629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45992.873957754629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45992.873957754629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45992.873957754629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45992.873957754629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45992.873957754629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45992.873957754629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45992.873957754629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45992.873957754629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45992.873957754629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45992.873957754629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45992.873957754629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45992.873957754629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45992.873957754629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45992.873957754629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45992.873957754629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45992.873957754629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45992.873957754629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45992.873957754629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45992.873957754629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45992.873957754629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45992.873957754629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45992.873957754629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45992.873957754629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45992.873957754629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45992.873957754629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45992.873957754629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45992.873957754629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45992.873957754629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45992.873957754629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45992.873957754629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45992.873957754629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45992.873957754629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45992.873957754629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45992.873957754629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45992.873957754629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45992.873957754629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45992.873957754629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45992.873957754629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45992.873957754629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45992.873957754629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45992.873957754629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45992.873957754629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45992.873957754629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45992.873957754629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45992.873957754629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45992.873957754629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45992.873957754629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45992.873957754629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45992.873957754629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45992.873957754629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45992.873957754629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45992.873957754629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45992.873957754629</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tabSelected="1" workbookViewId="0">
      <selection activeCell="D14" sqref="D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101.04189756944106</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39186</v>
      </c>
      <c r="F3" s="38">
        <v>45926.188877314817</v>
      </c>
      <c r="G3" s="105">
        <f t="shared" ref="G3" ca="1" si="0">IFERROR(NOW()-F3,"")</f>
        <v>66.685080439812737</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39186</v>
      </c>
      <c r="F4" s="107">
        <v>45948.661111111112</v>
      </c>
      <c r="G4" s="108">
        <f t="shared" ref="G4" ca="1" si="1">IFERROR(NOW()-F4,"")</f>
        <v>44.212846643516968</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11.500659143515804</v>
      </c>
      <c r="H5" s="136">
        <v>45981.360798611109</v>
      </c>
      <c r="I5" s="106" t="str">
        <f>IFERROR(VLOOKUP(D5,DB!A:F,6,0),"")</f>
        <v>SCECO</v>
      </c>
      <c r="J5" s="106" t="str">
        <f>IFERROR(VLOOKUP(D5,DB!A:G,7,0),"")</f>
        <v>Dead</v>
      </c>
      <c r="K5" s="106" t="s">
        <v>39206</v>
      </c>
      <c r="L5" s="106" t="str">
        <f>IFERROR(VLOOKUP(D5,DB!A:I,9,0),"")</f>
        <v>Latis</v>
      </c>
    </row>
    <row r="6" spans="1:13">
      <c r="A6" s="37"/>
      <c r="B6" s="37" t="str">
        <f>IFERROR(VLOOKUP(D6,DB!A:K,11,0),"")</f>
        <v/>
      </c>
      <c r="C6" s="37"/>
      <c r="D6" s="153"/>
      <c r="E6" s="37"/>
      <c r="F6" s="38"/>
      <c r="G6" s="105">
        <f ca="1">IFERROR(NOW()-F6,"")</f>
        <v>45992.873957754629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45992.873957754629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45992.873957754629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45992.873957754629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45992.873957754629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45992.873957754629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45992.873957754629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45992.873957754629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45992.873957754629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45992.873957754629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45992.873957754629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45992.873957754629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45992.873957754629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45992.873957754629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45992.873957754629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45992.873957754629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45992.873957754629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45992.873957754629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45992.873957754629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45992.873957754629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45992.873957754629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45992.873957754629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45992.873957754629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45992.873957754629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45992.873957754629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45992.873957754629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45992.873957754629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45992.873957754629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45992.873957754629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45992.873957754629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45992.873957754629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45992.873957754629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45992.873957754629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45992.873957754629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45992.873957754629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45992.873957754629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45992.873957754629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45992.873957754629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45992.873957754629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45992.873957754629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45992.873957754629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45992.873957754629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45992.873957754629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45992.873957754629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45992.873957754629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45992.873957754629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45992.873957754629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45992.873957754629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45992.873957754629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45992.873957754629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45992.873957754629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45992.873957754629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45992.873957754629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45992.873957754629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45992.873957754629</v>
      </c>
      <c r="H60" s="38"/>
      <c r="I60" s="37" t="str">
        <f>IFERROR(VLOOKUP(D60,DB!A:F,6,0),"")</f>
        <v/>
      </c>
      <c r="J60" s="37" t="str">
        <f>IFERROR(VLOOKUP(D60,DB!A:G,7,0),"")</f>
        <v/>
      </c>
      <c r="K60" s="37"/>
      <c r="L60" s="37" t="str">
        <f>IFERROR(VLOOKUP(D60,DB!A:I,9,0),"")</f>
        <v/>
      </c>
    </row>
    <row r="61" spans="1:12">
      <c r="A61" s="150"/>
      <c r="B61" s="150" t="str">
        <f>IFERROR(VLOOKUP(D61,DB!A:K,11,0),"")</f>
        <v/>
      </c>
      <c r="C61" s="150"/>
      <c r="D61" s="150"/>
      <c r="E61" s="150"/>
      <c r="F61" s="151"/>
      <c r="G61" s="152">
        <f ca="1">IFERROR(NOW()-F61,"")</f>
        <v>45992.873957754629</v>
      </c>
      <c r="H61" s="151"/>
      <c r="I61" s="150" t="str">
        <f>IFERROR(VLOOKUP(D61,DB!A:F,6,0),"")</f>
        <v/>
      </c>
      <c r="J61" s="150" t="str">
        <f>IFERROR(VLOOKUP(D61,DB!A:G,7,0),"")</f>
        <v/>
      </c>
      <c r="K61" s="150"/>
      <c r="L61" s="150" t="str">
        <f>IFERROR(VLOOKUP(D61,DB!A:I,9,0),"")</f>
        <v/>
      </c>
    </row>
  </sheetData>
  <dataValidations count="2">
    <dataValidation allowBlank="1" showInputMessage="1" showErrorMessage="1" sqref="E1" xr:uid="{920C6338-E771-4DAE-8C89-92A9093EA4DE}"/>
    <dataValidation type="list" allowBlank="1" showInputMessage="1" showErrorMessage="1" sqref="E2:E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45992.873957754629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45992.873957754629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45992.873957754629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45992.873957754629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45992.873957754629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45992.873957754629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45992.873957754629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45992.873957754629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45992.873957754629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45992.873957754629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45992.873957754629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45992.873957754629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45992.873957754629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45992.873957754629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45992.873957754629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45992.873957754629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45992.873957754629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45992.873957754629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45992.873957754629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45992.873957754629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45992.873957754629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45992.873957754629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45992.873957754629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45992.873957754629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45992.873957754629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45992.873957754629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45992.873957754629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45992.873957754629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45992.873957754629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45992.873957754629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45992.873957754629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45992.873957754629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45992.873957754629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45992.873957754629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45992.873957754629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45992.873957754629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45992.873957754629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45992.873957754629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45992.873957754629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45992.873957754629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45992.873957754629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45992.873957754629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45992.873957754629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45992.873957754629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45992.873957754629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45992.873957754629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45992.873957754629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45992.873957754629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45992.873957754629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45992.873957754629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45992.873957754629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45992.873957754629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45992.873957754629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45992.873957754629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45992.873957754629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45992.873957754629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45992.873957754629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45992.873957754629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45992.873957754629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45992.873957754629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45992.873957754629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45992.873957754629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45992.873957754629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45992.873957754629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45992.873957754629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45992.873957754629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45992.873957754629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45992.873957754629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45992.873957754629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45992.873957754629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45992.873957754629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45992.873957754629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45992.873957754629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45992.873957754629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45992.873957754629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45992.873957754629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45992.873957754629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45992.873957754629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45992.873957754629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45992.873957754629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45992.873957754629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45992.873957754629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45992.873957754629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45992.873957754629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45992.873957754629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45992.873957754629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45992.873957754629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45992.873957754629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45992.873957754629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45992.873957754629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45992.873957754629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45992.873957754629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45992.873957754629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45992.873957754629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45992.873957754629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45992.873957754629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45992.873957754629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45992.873957754629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45992.873957754629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45992.873957754629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45992.873957754629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45992.873957754629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45992.873957754629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45992.873957754629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45992.873957754629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45992.873957754629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45992.873957754629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45992.873957754629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45992.873957754629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45992.873957754629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45992.873957754629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45992.873957754629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45992.873957754629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45992.873957754629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45992.873957754629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45992.873957754629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45992.873957754629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45992.873957754629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45992.873957754629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45992.873957754629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45992.873957754629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45992.873957754629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45992.873957754629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45992.873957754629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45992.873957754629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45992.873957754629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45992.873957754629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45992.873957754629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45992.873957754629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45992.873957754629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45992.873957754629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45992.873957754629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45992.873957754629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45992.873957754629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45992.873957754629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45992.873957754629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45992.873957754629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45992.873957754629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45992.873957754629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45992.873957754629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45992.873957754629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45992.873957754629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45992.873957754629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45992.873957754629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45992.873957754629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45992.873957754629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45992.873957754629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45992.873957754629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45992.873957754629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45992.873957754629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45992.873957754629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45992.873957754629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45992.873957754629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45992.873957754629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45992.873957754629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45992.873957754629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45992.873957754629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45992.873957754629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45992.873957754629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45992.873957754629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45992.873957754629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45992.873957754629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45992.873957754629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45992.873957754629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45992.873957754629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45992.873957754629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45992.873957754629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45992.873957754629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45992.873957754629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45992.873957754629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45992.873957754629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45992.873957754629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45992.873957754629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45992.873957754629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45992.873957754629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45992.873957754629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45992.873957754629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45992.873957754629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45992.873957754629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45992.873957754629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45992.873957754629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45992.873957754629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45992.873957754629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45992.873957754629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45992.873957754629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45992.873957754629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45992.873957754629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45992.873957754629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45992.873957754629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45992.873957754629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45992.873957754629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45992.873957754629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45992.873957754629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45992.873957754629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45992.873957754629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45992.873957754629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45992.873957754629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45992.873957754629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45992.873957754629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45992.873957754629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45992.873957754629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45992.873957754629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45992.873957754629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45992.873957754629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45992.873957754629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45992.873957754629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45992.873957754629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45992.873957754629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45992.873957754629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45992.873957754629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45992.873957754629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45992.873957754629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45992.873957754629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45992.873957754629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45992.873957754629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45992.873957754629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45992.873957754629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45992.873957754629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45992.873957754629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45992.873957754629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45992.873957754629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45992.873957754629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45992.873957754629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45992.873957754629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45992.873957754629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45992.873957754629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45992.873957754629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45992.873957754629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45992.873957754629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45992.873957754629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45992.873957754629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45992.873957754629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45992.873957754629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45992.873957754629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45992.873957754629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45992.873957754629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45992.873957754629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45992.873957754629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45992.873957754629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45992.873957754629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45992.873957754629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45992.873957754629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45992.873957754629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45992.873957754629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45992.873957754629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45992.873957754629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45992.873957754629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45992.873957754629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45992.873957754629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45992.873957754629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45992.873957754629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45992.873957754629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45992.873957754629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45992.873957754629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45992.873957754629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45992.873957754629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45992.873957754629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45992.873957754629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45992.873957754629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45992.873957754629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45992.873957754629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45992.873957754629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45992.873957754629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45992.873957754629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45992.873957754629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45992.873957754629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45992.873957754629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45992.873957754629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45992.873957754629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45992.873957754629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45992.873957754629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45992.873957754629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45992.873957754629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45992.873957754629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45992.873957754629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45992.873957754629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45992.873957754629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45992.873957754629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45992.873957754629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45992.873957754629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45992.873957754629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45992.873957754629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45992.873957754629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45992.873957754629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45992.873957754629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45992.873957754629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45992.873957754629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45992.873957754629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45992.873957754629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45992.873957754629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45992.873957754629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45992.873957754629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45992.873957754629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45992.873957754629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45992.873957754629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45992.873957754629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45992.873957754629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45992.873957754629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45992.873957754629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45992.873957754629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45992.873957754629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45992.873957754629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45992.873957754629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45992.873957754629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45992.873957754629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45992.873957754629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45992.873957754629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45992.873957754629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45992.873957754629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45992.873957754629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45992.873957754629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45992.873957754629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45992.873957754629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45992.873957754629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45992.873957754629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45992.873957754629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45992.873957754629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45992.873957754629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45992.873957754629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45992.873957754629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45992.873957754629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45992.873957754629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45992.873957754629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45992.873957754629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45992.873957754629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45992.873957754629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45992.873957754629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45992.873957754629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45992.873957754629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45992.873957754629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45992.873957754629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45992.873957754629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45992.873957754629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45992.873957754629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45992.873957754629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45992.873957754629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45992.873957754629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45992.873957754629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45992.873957754629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45992.873957754629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45992.873957754629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45992.873957754629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45992.873957754629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45992.873957754629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45992.873957754629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45992.873957754629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45992.873957754629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45992.873957754629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45992.873957754629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45992.873957754629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45992.873957754629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45992.873957754629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45992.873957754629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45992.873957754629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45992.873957754629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45992.873957754629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45992.873957754629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45992.873957754629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45992.873957754629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45992.873957754629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45992.873957754629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45992.873957754629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45992.873957754629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45992.873957754629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45992.873957754629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45992.873957754629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45992.873957754629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45992.873957754629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45992.873957754629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45992.873957754629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45992.873957754629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45992.873957754629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45992.873957754629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45992.873957754629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45992.873957754629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45992.873957754629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45992.873957754629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45992.873957754629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45992.873957754629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45992.873957754629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45992.873957754629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45992.873957754629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45992.873957754629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45992.873957754629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45992.873957754629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45992.873957754629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45992.873957754629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45992.873957754629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45992.873957754629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45992.873957754629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45992.873957754629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45992.873957754629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45992.873957754629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45992.873957754629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45992.873957754629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45992.873957754629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45992.873957754629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45992.873957754629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45992.873957754629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45992.873957754629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45992.873957754629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45992.873957754629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45992.873957754629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45992.873957754629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45992.873957754629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45992.873957754629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45992.873957754629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45992.873957754629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45992.873957754629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45992.873957754629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45992.873957754629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45992.873957754629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45992.873957754629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45992.873957754629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45992.873957754629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45992.873957754629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45992.873957754629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45992.873957754629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45992.873957754629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45992.873957754629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45992.873957754629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45992.873957754629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45992.873957754629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45992.873957754629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45992.873957754629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45992.873957754629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45992.873957754629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45992.873957754629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45992.873957754629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45992.873957754629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45992.873957754629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45992.873957754629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45992.873957754629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45992.873957754629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45992.873957754629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45992.873957754629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45992.873957754629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45992.873957754629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45992.873957754629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45992.873957754629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45992.873957754629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45992.873957754629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45992.873957754629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45992.873957754629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45992.873957754629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45992.873957754629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45992.873957754629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45992.873957754629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45992.873957754629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45992.873957754629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45992.873957754629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45992.873957754629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45992.873957754629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45992.873957754629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45992.873957754629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45992.873957754629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45992.873957754629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45992.873957754629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45992.873957754629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45992.873957754629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45992.873957754629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45992.873957754629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45992.873957754629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45992.873957754629</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45992.873957754629</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2025-12-01T17:58:58Z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