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19" documentId="120_S{2AC9BD13-BADA-5192-A53E-5A8FF88502F6}" xr6:coauthVersionLast="47" xr6:coauthVersionMax="47" xr10:uidLastSave="{AF5B1B36-3CDF-4CE2-824D-502C32E0091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<sst xmlns="http://schemas.openxmlformats.org/spreadsheetml/2006/main" count="180282" uniqueCount="39125">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</sst>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315.66252951388742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6.6337384254438803E-2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45978.610955439814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45978.610955439814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45978.610955439814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45978.610955439814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45978.610955439814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45978.610955439814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45978.610955439814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45978.610955439814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45978.610955439814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45978.610955439814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45978.610955439814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45978.610955439814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45978.610955439814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45978.610955439814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45978.610955439814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45978.610955439814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45978.610955439814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45978.610955439814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45978.610955439814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45978.610955439814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45978.610955439814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45978.610955439814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45978.610955439814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45978.610955439814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45978.610955439814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45978.610955439814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45978.610955439814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45978.610955439814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45978.610955439814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45978.610955439814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45978.610955439814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45978.610955439814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45978.610955439814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45978.610955439814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45978.610955439814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45978.610955439814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45978.610955439814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45978.610955439814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45978.610955439814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45978.610955439814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45978.610955439814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45978.610955439814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45978.610955439814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45978.610955439814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45978.610955439814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45978.610955439814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45978.610955439814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45978.610955439814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45978.610955439814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45978.610955439814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45978.610955439814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45978.610955439814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45978.610955439814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45978.610955439814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45978.610955439814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45978.610955439814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45978.610955439814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45978.610955439814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45978.610955439814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45978.610955439814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45978.610955439814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45978.610955439814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45978.610955439814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45978.610955439814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45978.610955439814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45978.610955439814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45978.610955439814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45978.610955439814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45978.610955439814</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45978.610955439814</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153.61111747685209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2.1746128472223063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45978.610955439814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45978.610955439814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45978.610955439814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45978.610955439814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45978.610955439814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45978.610955439814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45978.610955439814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45978.610955439814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45978.610955439814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45978.610955439814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45978.610955439814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45978.610955439814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45978.610955439814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45978.610955439814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45978.610955439814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45978.610955439814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45978.610955439814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45978.610955439814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45978.610955439814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45978.610955439814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45978.610955439814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45978.610955439814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45978.610955439814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45978.610955439814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45978.610955439814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45978.610955439814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45978.610955439814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45978.610955439814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45978.610955439814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45978.610955439814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45978.610955439814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45978.610955439814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45978.610955439814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45978.610955439814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45978.610955439814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45978.610955439814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45978.610955439814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45978.610955439814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45978.610955439814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45978.610955439814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45978.610955439814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45978.610955439814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45978.610955439814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45978.610955439814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45978.610955439814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45978.610955439814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45978.610955439814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45978.610955439814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45978.610955439814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45978.610955439814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45978.610955439814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45978.610955439814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45978.610955439814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45978.610955439814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45978.610955439814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45978.610955439814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45978.610955439814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45978.610955439814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45978.610955439814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45978.610955439814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45978.610955439814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45978.610955439814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45978.610955439814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45978.610955439814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45978.610955439814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45978.610955439814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45978.610955439814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45978.610955439814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45978.610955439814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45978.610955439814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45978.610955439814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45978.610955439814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45978.610955439814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45978.610955439814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45978.610955439814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45978.610955439814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45978.610955439814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45978.610955439814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45978.610955439814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45978.610955439814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45978.610955439814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45978.610955439814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45978.610955439814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45978.610955439814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45978.610955439814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45978.610955439814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45978.610955439814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45978.610955439814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45978.610955439814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45978.610955439814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45978.610955439814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45978.610955439814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45978.610955439814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45978.610955439814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45978.610955439814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45978.610955439814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45978.610955439814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45978.610955439814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45978.610955439814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45978.610955439814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45978.610955439814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45978.610955439814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45978.610955439814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45978.610955439814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45978.610955439814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45978.610955439814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45978.610955439814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45978.610955439814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45978.610955439814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45978.610955439814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45978.610955439814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45978.610955439814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45978.610955439814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45978.610955439814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45978.610955439814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45978.610955439814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45978.610955439814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45978.610955439814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45978.610955439814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45978.610955439814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45978.610955439814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45978.610955439814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45978.610955439814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45978.610955439814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45978.610955439814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45978.610955439814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45978.610955439814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45978.610955439814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45978.610955439814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45978.610955439814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45978.610955439814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45978.610955439814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45978.610955439814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45978.610955439814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45978.610955439814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45978.610955439814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45978.610955439814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45978.610955439814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45978.610955439814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45978.610955439814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45978.610955439814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45978.610955439814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45978.610955439814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45978.610955439814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45978.610955439814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45978.610955439814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45978.610955439814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45978.610955439814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45978.610955439814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45978.610955439814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45978.610955439814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45978.610955439814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45978.610955439814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45978.610955439814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45978.610955439814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45978.610955439814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45978.610955439814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45978.610955439814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45978.610955439814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45978.610955439814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45978.610955439814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45978.610955439814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45978.610955439814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45978.610955439814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45978.610955439814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45978.610955439814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45978.610955439814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45978.610955439814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45978.610955439814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45978.610955439814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45978.610955439814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45978.610955439814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45978.610955439814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45978.610955439814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45978.610955439814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45978.610955439814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45978.610955439814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45978.610955439814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45978.610955439814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45978.610955439814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45978.610955439814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45978.610955439814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45978.610955439814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45978.610955439814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45978.610955439814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45978.610955439814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45978.610955439814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45978.610955439814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45978.610955439814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45978.610955439814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45978.610955439814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45978.610955439814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45978.610955439814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45978.610955439814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45978.610955439814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45978.610955439814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45978.610955439814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45978.610955439814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45978.610955439814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45978.610955439814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45978.610955439814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45978.610955439814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45978.610955439814</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45978.610955439814</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45978.610955439814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45978.610955439814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45978.610955439814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45978.610955439814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45978.610955439814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45978.610955439814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45978.610955439814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45978.610955439814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45978.610955439814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45978.610955439814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45978.610955439814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45978.610955439814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45978.610955439814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45978.610955439814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45978.610955439814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45978.610955439814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45978.610955439814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45978.610955439814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45978.610955439814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45978.610955439814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45978.610955439814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45978.610955439814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45978.610955439814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45978.610955439814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45978.610955439814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45978.610955439814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45978.610955439814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45978.610955439814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45978.610955439814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45978.610955439814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45978.610955439814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45978.610955439814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45978.610955439814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45978.610955439814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45978.610955439814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45978.610955439814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45978.610955439814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45978.610955439814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45978.610955439814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45978.610955439814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45978.610955439814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45978.610955439814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45978.610955439814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45978.610955439814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45978.610955439814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45978.610955439814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45978.610955439814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45978.610955439814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45978.610955439814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45978.610955439814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45978.610955439814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45978.610955439814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45978.610955439814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45978.610955439814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45978.610955439814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45978.610955439814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45978.610955439814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45978.610955439814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45978.610955439814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45978.610955439814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45978.610955439814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45978.610955439814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45978.610955439814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45978.610955439814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45978.610955439814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45978.610955439814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45978.610955439814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45978.610955439814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45978.610955439814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45978.610955439814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45978.610955439814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45978.610955439814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45978.610955439814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45978.610955439814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45978.610955439814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45978.610955439814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45978.610955439814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45978.610955439814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45978.610955439814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45978.610955439814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45978.610955439814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45978.610955439814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45978.610955439814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45978.610955439814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45978.610955439814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45978.610955439814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45978.610955439814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45978.610955439814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45978.610955439814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45978.610955439814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45978.610955439814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45978.610955439814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45978.610955439814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45978.610955439814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45978.610955439814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45978.610955439814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45978.610955439814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45978.610955439814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45978.610955439814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45978.610955439814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45978.610955439814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45978.610955439814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45978.610955439814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45978.610955439814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45978.610955439814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45978.610955439814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45978.610955439814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45978.610955439814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45978.610955439814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45978.610955439814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45978.610955439814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45978.610955439814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45978.610955439814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45978.610955439814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45978.610955439814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45978.610955439814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45978.610955439814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45978.610955439814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45978.610955439814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45978.610955439814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45978.610955439814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45978.610955439814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45978.610955439814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45978.610955439814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45978.610955439814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45978.610955439814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45978.610955439814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45978.610955439814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45978.610955439814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45978.610955439814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45978.610955439814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45978.610955439814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45978.610955439814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45978.610955439814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45978.610955439814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45978.610955439814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45978.610955439814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45978.610955439814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45978.610955439814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45978.610955439814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45978.610955439814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45978.610955439814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45978.610955439814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45978.610955439814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45978.610955439814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45978.610955439814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45978.610955439814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45978.610955439814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45978.610955439814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45978.610955439814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45978.610955439814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45978.610955439814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45978.610955439814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45978.610955439814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45978.610955439814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45978.610955439814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45978.610955439814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45978.610955439814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45978.610955439814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45978.610955439814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45978.610955439814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45978.610955439814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45978.610955439814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45978.610955439814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45978.610955439814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45978.610955439814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45978.610955439814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45978.610955439814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45978.610955439814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45978.610955439814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45978.610955439814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45978.610955439814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45978.610955439814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45978.610955439814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45978.610955439814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45978.610955439814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45978.610955439814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45978.610955439814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45978.610955439814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45978.610955439814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45978.610955439814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45978.610955439814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45978.610955439814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45978.610955439814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45978.610955439814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45978.610955439814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45978.610955439814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45978.610955439814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45978.610955439814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45978.610955439814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45978.610955439814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45978.610955439814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45978.610955439814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45978.610955439814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45978.610955439814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45978.610955439814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45978.610955439814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45978.610955439814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45978.610955439814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45978.610955439814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45978.610955439814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45978.610955439814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45978.610955439814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45978.610955439814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45978.610955439814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45978.610955439814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45978.610955439814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45978.610955439814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45978.610955439814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45978.610955439814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45978.610955439814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45978.610955439814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45978.610955439814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45978.610955439814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45978.610955439814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45978.610955439814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45978.610955439814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45978.610955439814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45978.610955439814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45978.610955439814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45978.610955439814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45978.610955439814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45978.610955439814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45978.610955439814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45978.610955439814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45978.610955439814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45978.610955439814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45978.610955439814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45978.610955439814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45978.610955439814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45978.610955439814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45978.610955439814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45978.610955439814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45978.610955439814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45978.610955439814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45978.610955439814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45978.610955439814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45978.610955439814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45978.610955439814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45978.610955439814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45978.610955439814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45978.610955439814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45978.610955439814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45978.610955439814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45978.610955439814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45978.610955439814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45978.610955439814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45978.610955439814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45978.610955439814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45978.610955439814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45978.610955439814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45978.610955439814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45978.610955439814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45978.610955439814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45978.610955439814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45978.610955439814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45978.610955439814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45978.610955439814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45978.610955439814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45978.610955439814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45978.610955439814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45978.610955439814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45978.610955439814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45978.610955439814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45978.610955439814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45978.610955439814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45978.610955439814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45978.610955439814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45978.610955439814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45978.610955439814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45978.610955439814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45978.610955439814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45978.610955439814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45978.610955439814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45978.610955439814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45978.610955439814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45978.610955439814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45978.610955439814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45978.610955439814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45978.610955439814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45978.610955439814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45978.610955439814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45978.610955439814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45978.610955439814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45978.610955439814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45978.610955439814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45978.610955439814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45978.610955439814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45978.610955439814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45978.610955439814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45978.610955439814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45978.610955439814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45978.610955439814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45978.610955439814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45978.610955439814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45978.610955439814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45978.610955439814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45978.610955439814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45978.610955439814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45978.610955439814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45978.610955439814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45978.610955439814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45978.610955439814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45978.610955439814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45978.610955439814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45978.610955439814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45978.610955439814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45978.610955439814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45978.610955439814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45978.610955439814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45978.610955439814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45978.610955439814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45978.610955439814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45978.610955439814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45978.610955439814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45978.610955439814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45978.610955439814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45978.610955439814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45978.610955439814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45978.610955439814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45978.610955439814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45978.610955439814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45978.610955439814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45978.610955439814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45978.610955439814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45978.610955439814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45978.610955439814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45978.610955439814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45978.610955439814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45978.610955439814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45978.610955439814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45978.610955439814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45978.610955439814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45978.610955439814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45978.610955439814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45978.610955439814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45978.610955439814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45978.610955439814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45978.610955439814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45978.610955439814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45978.610955439814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45978.610955439814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45978.610955439814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45978.610955439814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45978.610955439814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45978.610955439814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45978.610955439814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45978.610955439814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45978.610955439814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45978.610955439814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45978.610955439814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45978.610955439814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45978.610955439814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45978.610955439814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45978.610955439814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45978.610955439814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45978.610955439814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45978.610955439814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45978.610955439814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45978.610955439814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45978.610955439814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45978.610955439814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45978.610955439814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45978.610955439814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45978.610955439814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45978.610955439814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45978.610955439814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45978.610955439814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45978.610955439814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45978.610955439814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45978.610955439814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45978.610955439814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45978.610955439814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45978.610955439814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45978.610955439814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45978.610955439814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45978.610955439814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45978.610955439814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45978.610955439814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45978.610955439814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45978.610955439814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45978.610955439814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45978.610955439814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45978.610955439814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45978.610955439814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45978.610955439814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45978.610955439814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45978.610955439814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45978.610955439814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45978.610955439814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45978.610955439814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45978.610955439814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45978.610955439814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45978.610955439814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45978.610955439814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45978.610955439814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45978.610955439814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45978.610955439814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45978.610955439814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45978.610955439814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45978.610955439814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45978.610955439814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45978.610955439814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45978.610955439814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45978.610955439814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45978.610955439814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45978.610955439814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45978.610955439814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45978.610955439814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45978.610955439814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45978.610955439814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45978.610955439814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45978.610955439814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45978.610955439814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45978.610955439814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45978.610955439814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45978.610955439814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45978.610955439814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45978.610955439814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45978.610955439814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45978.610955439814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45978.610955439814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45978.610955439814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45978.610955439814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45978.610955439814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45978.610955439814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45978.610955439814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45978.610955439814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45978.610955439814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45978.610955439814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45978.610955439814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45978.610955439814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45978.610955439814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45978.610955439814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45978.610955439814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45978.610955439814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45978.610955439814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45978.610955439814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45978.610955439814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45978.610955439814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45978.610955439814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45978.610955439814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45978.610955439814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45978.610955439814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45978.610955439814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45978.610955439814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45978.610955439814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45978.610955439814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45978.610955439814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45978.610955439814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45978.610955439814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45978.610955439814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45978.610955439814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45978.610955439814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45978.610955439814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45978.610955439814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45978.610955439814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45978.610955439814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45978.610955439814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45978.610955439814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45978.610955439814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45978.610955439814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45978.610955439814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45978.610955439814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45978.610955439814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45978.610955439814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45978.610955439814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45978.610955439814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45978.610955439814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45978.610955439814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45978.610955439814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45978.610955439814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45978.610955439814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45978.610955439814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45978.610955439814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45978.610955439814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45978.610955439814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45978.610955439814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45978.610955439814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45978.610955439814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45978.610955439814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45978.610955439814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45978.610955439814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45978.610955439814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45978.610955439814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45978.610955439814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45978.610955439814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45978.610955439814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45978.610955439814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45978.610955439814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45978.610955439814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45978.610955439814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45978.610955439814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45978.610955439814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45978.610955439814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45978.610955439814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45978.610955439814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45978.610955439814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45978.610955439814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45978.610955439814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45978.610955439814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45978.610955439814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45978.610955439814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45978.610955439814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45978.610955439814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45978.610955439814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45978.610955439814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45978.610955439814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45978.610955439814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45978.610955439814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45978.610955439814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45978.610955439814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45978.610955439814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45978.610955439814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45978.610955439814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45978.610955439814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45978.610955439814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45978.610955439814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45978.610955439814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45978.610955439814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45978.610955439814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45978.610955439814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45978.610955439814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45978.610955439814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45978.610955439814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45978.610955439814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45978.610955439814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45978.610955439814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45978.610955439814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45978.610955439814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45978.610955439814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45978.610955439814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45978.610955439814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45978.610955439814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45978.610955439814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45978.610955439814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45978.610955439814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45978.610955439814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45978.610955439814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45978.610955439814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45978.610955439814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45978.610955439814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45978.610955439814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45978.610955439814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45978.610955439814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45978.610955439814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45978.610955439814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45978.610955439814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45978.610955439814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45978.610955439814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45978.610955439814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45978.610955439814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45978.610955439814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45978.610955439814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45978.610955439814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45978.610955439814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45978.610955439814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45978.610955439814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45978.610955439814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45978.610955439814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45978.610955439814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45978.610955439814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45978.610955439814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45978.610955439814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45978.610955439814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45978.610955439814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45978.610955439814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45978.610955439814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45978.610955439814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45978.610955439814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45978.610955439814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45978.610955439814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45978.610955439814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45978.610955439814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45978.610955439814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45978.610955439814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45978.610955439814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45978.610955439814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45978.610955439814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45978.610955439814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45978.610955439814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45978.610955439814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45978.610955439814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45978.610955439814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45978.610955439814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45978.610955439814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45978.610955439814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45978.610955439814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45978.610955439814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45978.610955439814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45978.610955439814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45978.610955439814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45978.610955439814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45978.610955439814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45978.610955439814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45978.610955439814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45978.610955439814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45978.610955439814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45978.610955439814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45978.610955439814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45978.610955439814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45978.610955439814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45978.610955439814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45978.610955439814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45978.610955439814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45978.610955439814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45978.610955439814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45978.610955439814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45978.610955439814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45978.610955439814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45978.610955439814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45978.610955439814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45978.610955439814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45978.610955439814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45978.610955439814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45978.610955439814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45978.610955439814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45978.610955439814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45978.610955439814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45978.610955439814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45978.610955439814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45978.610955439814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45978.610955439814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45978.610955439814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45978.610955439814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45978.610955439814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45978.610955439814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45978.610955439814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45978.610955439814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45978.610955439814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45978.610955439814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45978.610955439814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45978.610955439814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45978.610955439814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45978.610955439814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45978.610955439814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45978.610955439814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45978.610955439814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45978.610955439814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45978.610955439814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45978.610955439814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45978.610955439814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45978.610955439814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45978.610955439814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45978.610955439814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45978.610955439814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45978.610955439814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45978.610955439814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45978.610955439814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45978.610955439814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45978.610955439814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45978.610955439814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45978.610955439814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45978.610955439814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45978.610955439814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45978.610955439814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45978.610955439814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45978.610955439814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45978.610955439814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45978.610955439814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45978.610955439814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45978.610955439814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45978.610955439814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45978.610955439814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45978.610955439814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45978.610955439814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45978.610955439814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45978.610955439814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45978.610955439814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45978.610955439814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45978.610955439814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45978.610955439814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45978.610955439814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45978.610955439814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45978.610955439814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45978.610955439814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45978.610955439814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45978.610955439814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45978.610955439814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45978.610955439814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45978.610955439814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45978.610955439814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45978.610955439814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45978.610955439814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45978.610955439814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45978.610955439814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45978.610955439814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45978.610955439814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45978.610955439814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45978.610955439814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45978.610955439814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45978.610955439814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45978.610955439814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45978.610955439814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45978.610955439814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45978.610955439814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45978.610955439814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45978.610955439814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45978.610955439814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45978.610955439814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45978.610955439814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45978.610955439814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45978.610955439814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45978.610955439814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45978.610955439814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45978.610955439814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45978.610955439814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45978.610955439814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45978.610955439814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45978.610955439814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45978.610955439814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45978.610955439814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45978.610955439814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45978.610955439814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45978.610955439814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45978.610955439814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45978.610955439814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45978.610955439814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45978.610955439814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45978.610955439814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45978.610955439814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45978.610955439814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45978.610955439814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45978.610955439814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45978.610955439814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45978.610955439814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45978.610955439814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45978.610955439814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45978.610955439814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45978.610955439814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45978.610955439814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45978.610955439814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45978.610955439814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45978.610955439814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45978.610955439814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45978.610955439814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45978.610955439814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45978.610955439814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45978.610955439814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45978.610955439814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45978.610955439814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45978.610955439814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45978.610955439814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45978.610955439814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45978.610955439814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45978.610955439814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45978.610955439814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45978.610955439814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45978.610955439814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45978.610955439814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45978.610955439814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45978.610955439814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45978.610955439814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45978.610955439814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45978.610955439814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45978.610955439814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45978.610955439814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45978.610955439814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45978.610955439814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45978.610955439814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45978.610955439814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45978.610955439814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45978.610955439814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45978.610955439814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45978.610955439814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45978.610955439814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45978.610955439814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45978.610955439814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45978.610955439814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45978.610955439814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45978.610955439814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45978.610955439814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45978.610955439814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45978.610955439814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45978.610955439814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45978.610955439814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45978.610955439814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45978.610955439814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45978.610955439814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45978.610955439814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45978.610955439814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45978.610955439814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45978.610955439814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45978.610955439814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45978.610955439814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45978.610955439814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45978.610955439814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45978.610955439814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45978.610955439814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45978.610955439814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45978.610955439814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45978.610955439814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45978.610955439814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45978.610955439814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45978.610955439814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45978.610955439814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45978.610955439814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45978.610955439814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45978.610955439814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45978.610955439814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45978.610955439814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45978.610955439814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45978.610955439814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45978.610955439814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45978.610955439814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45978.610955439814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45978.610955439814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45978.610955439814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45978.610955439814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45978.610955439814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45978.610955439814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45978.610955439814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45978.610955439814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45978.610955439814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45978.610955439814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45978.610955439814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45978.610955439814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45978.610955439814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45978.610955439814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45978.610955439814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45978.610955439814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45978.610955439814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45978.610955439814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45978.610955439814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45978.610955439814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45978.610955439814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45978.610955439814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45978.610955439814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45978.610955439814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45978.610955439814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45978.610955439814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45978.610955439814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45978.610955439814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45978.610955439814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45978.610955439814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45978.610955439814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45978.610955439814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45978.610955439814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45978.610955439814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45978.610955439814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45978.610955439814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45978.610955439814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45978.610955439814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45978.610955439814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45978.610955439814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45978.610955439814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45978.610955439814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45978.610955439814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45978.610955439814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45978.610955439814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45978.610955439814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45978.610955439814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45978.610955439814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45978.610955439814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45978.610955439814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45978.610955439814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45978.610955439814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45978.610955439814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45978.610955439814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45978.610955439814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45978.610955439814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45978.610955439814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45978.610955439814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45978.610955439814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45978.610955439814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45978.610955439814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45978.610955439814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45978.610955439814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45978.610955439814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45978.610955439814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45978.610955439814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45978.610955439814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45978.610955439814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45978.610955439814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45978.610955439814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45978.610955439814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45978.610955439814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45978.610955439814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45978.610955439814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45978.610955439814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45978.610955439814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45978.610955439814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45978.610955439814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45978.610955439814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45978.610955439814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45978.610955439814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45978.610955439814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45978.610955439814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45978.610955439814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45978.610955439814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45978.610955439814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45978.610955439814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45978.610955439814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45978.610955439814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45978.610955439814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45978.610955439814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45978.610955439814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45978.610955439814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45978.610955439814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45978.610955439814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45978.610955439814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45978.610955439814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45978.610955439814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45978.610955439814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45978.610955439814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45978.610955439814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45978.610955439814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45978.610955439814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45978.610955439814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45978.610955439814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45978.610955439814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45978.610955439814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45978.610955439814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45978.610955439814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45978.610955439814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45978.610955439814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45978.610955439814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45978.610955439814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45978.610955439814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45978.610955439814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45978.610955439814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45978.610955439814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45978.610955439814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45978.610955439814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45978.610955439814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45978.610955439814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45978.610955439814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45978.610955439814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45978.610955439814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45978.610955439814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45978.610955439814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45978.610955439814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45978.610955439814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45978.610955439814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45978.610955439814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45978.610955439814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45978.610955439814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45978.610955439814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45978.610955439814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45978.610955439814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45978.610955439814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45978.610955439814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45978.610955439814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45978.610955439814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45978.610955439814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45978.610955439814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45978.610955439814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45978.610955439814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45978.610955439814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45978.610955439814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45978.610955439814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45978.610955439814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45978.610955439814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45978.610955439814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45978.610955439814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45978.610955439814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45978.610955439814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45978.610955439814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45978.610955439814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45978.610955439814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45978.610955439814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45978.610955439814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45978.610955439814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45978.610955439814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45978.610955439814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45978.610955439814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45978.610955439814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45978.610955439814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45978.610955439814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45978.610955439814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45978.610955439814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45978.610955439814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45978.610955439814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45978.610955439814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45978.610955439814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45978.610955439814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45978.610955439814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45978.610955439814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45978.610955439814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45978.610955439814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45978.610955439814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45978.610955439814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45978.610955439814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45978.610955439814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45978.610955439814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45978.610955439814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45978.610955439814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275.13023784721736</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9.5457754629023839E-2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3.2436921297630761E-2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45978.610955439814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45978.610955439814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45978.610955439814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45978.610955439814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45978.610955439814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45978.610955439814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45978.610955439814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45978.610955439814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45978.610955439814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45978.610955439814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45978.610955439814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45978.610955439814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45978.610955439814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45978.610955439814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45978.610955439814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45978.610955439814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45978.610955439814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45978.610955439814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45978.610955439814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45978.610955439814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45978.610955439814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45978.610955439814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45978.610955439814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45978.610955439814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45978.610955439814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45978.610955439814</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86.77889525462524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52.422078124996915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29.949844328701147</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1.0961521990757319</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45978.610955439814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45978.610955439814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45978.610955439814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45978.610955439814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45978.610955439814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45978.610955439814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45978.610955439814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45978.610955439814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45978.610955439814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45978.610955439814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45978.610955439814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45978.610955439814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45978.610955439814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45978.610955439814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45978.610955439814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45978.610955439814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45978.610955439814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45978.610955439814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45978.610955439814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45978.610955439814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45978.610955439814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45978.610955439814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45978.610955439814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45978.610955439814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45978.610955439814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45978.610955439814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45978.610955439814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45978.610955439814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45978.610955439814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45978.610955439814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45978.610955439814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45978.610955439814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45978.610955439814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45978.610955439814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45978.610955439814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45978.610955439814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45978.610955439814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45978.610955439814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45978.610955439814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45978.610955439814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45978.610955439814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45978.610955439814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45978.610955439814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45978.610955439814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45978.610955439814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45978.610955439814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45978.610955439814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45978.610955439814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45978.610955439814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45978.610955439814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45978.610955439814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45978.610955439814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45978.610955439814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45978.610955439814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45978.610955439814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45978.610955439814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45978.610955439814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45978.610955439814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45978.610955439814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45978.610955439814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45978.610955439814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45978.610955439814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45978.610955439814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45978.610955439814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45978.610955439814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45978.610955439814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45978.610955439814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45978.610955439814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45978.610955439814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45978.610955439814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45978.610955439814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45978.610955439814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45978.610955439814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45978.610955439814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45978.610955439814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45978.610955439814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45978.610955439814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45978.610955439814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45978.610955439814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45978.610955439814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45978.610955439814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45978.610955439814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45978.610955439814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45978.610955439814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45978.610955439814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45978.610955439814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45978.610955439814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45978.610955439814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45978.610955439814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45978.610955439814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45978.610955439814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45978.610955439814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45978.610955439814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45978.610955439814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45978.610955439814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45978.610955439814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45978.610955439814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45978.610955439814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45978.610955439814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45978.610955439814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45978.610955439814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45978.610955439814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45978.610955439814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45978.610955439814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45978.610955439814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45978.610955439814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45978.610955439814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45978.610955439814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45978.610955439814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45978.610955439814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45978.610955439814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45978.610955439814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45978.610955439814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45978.610955439814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45978.610955439814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45978.610955439814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45978.610955439814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45978.610955439814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45978.610955439814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45978.610955439814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45978.610955439814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45978.610955439814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45978.610955439814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45978.610955439814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45978.610955439814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45978.610955439814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45978.610955439814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45978.610955439814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45978.610955439814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45978.610955439814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45978.610955439814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45978.610955439814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45978.610955439814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45978.610955439814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45978.610955439814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45978.610955439814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45978.610955439814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45978.610955439814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45978.610955439814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45978.610955439814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45978.610955439814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45978.610955439814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45978.610955439814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45978.610955439814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45978.610955439814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45978.610955439814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45978.610955439814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45978.610955439814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45978.610955439814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45978.610955439814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0.10274942129763076</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45978.610955439814</v>
      </c>
      <c r="H3" s="121"/>
      <c r="I3" s="119" t="str">
        <f>IFERROR(VLOOKUP(D3,DB!A:F,6,0),"")</f>
        <v/>
      </c>
      <c r="J3" s="119" t="str">
        <f>IFERROR(VLOOKUP(D3,DB!A:G,7,0),"")</f>
        <v/>
      </c>
      <c r="K3" s="122"/>
      <c r="L3" s="123" t="str">
        <f>IFERROR(VLOOKUP(D3,DB!A:I,9,0),"")</f>
        <v/>
      </c>
    </row>
    <row r="4" spans="1:16382" ht="31.5" customHeight="1">
      <c r="A4" s="118"/>
      <c r="B4" s="119" t="str">
        <f>IFERROR(VLOOKUP(D4,DB!A:K,11,0),"")</f>
        <v>R6</v>
      </c>
      <c r="C4" s="120"/>
      <c r="D4" s="119" t="s">
        <v>30992</v>
      </c>
      <c r="E4" s="109"/>
      <c r="F4" s="121"/>
      <c r="G4" s="104">
        <f t="shared" ca="1" si="0"/>
        <v>45978.610955439814</v>
      </c>
      <c r="H4" s="121"/>
      <c r="I4" s="119" t="str">
        <f>IFERROR(VLOOKUP(D4,DB!A:F,6,0),"")</f>
        <v>Generator-SG</v>
      </c>
      <c r="J4" s="119" t="str">
        <f>IFERROR(VLOOKUP(D4,DB!A:G,7,0),"")</f>
        <v>Dead</v>
      </c>
      <c r="K4" s="122"/>
      <c r="L4" s="123" t="str">
        <f>IFERROR(VLOOKUP(D4,DB!A:I,9,0),"")</f>
        <v>Latis</v>
      </c>
    </row>
    <row r="5" spans="1:16382" ht="31.5" customHeight="1">
      <c r="A5" s="118"/>
      <c r="B5" s="119" t="str">
        <f>IFERROR(VLOOKUP(D5,DB!A:K,11,0),"")</f>
        <v/>
      </c>
      <c r="C5" s="120"/>
      <c r="D5" s="119"/>
      <c r="E5" s="109"/>
      <c r="F5" s="121"/>
      <c r="G5" s="104">
        <f t="shared" ca="1" si="0"/>
        <v>45978.610955439814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45978.610955439814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45978.610955439814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45978.610955439814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45978.610955439814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45978.610955439814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45978.610955439814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45978.610955439814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45978.610955439814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45978.610955439814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45978.610955439814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45978.610955439814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45978.610955439814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45978.610955439814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45978.610955439814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45978.610955439814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45978.610955439814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45978.610955439814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45978.610955439814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45978.610955439814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45978.610955439814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45978.610955439814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45978.610955439814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45978.610955439814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45978.610955439814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45978.610955439814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45978.610955439814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45978.610955439814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45978.610955439814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45978.610955439814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45978.610955439814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45978.610955439814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45978.610955439814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45978.610955439814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45978.610955439814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45978.610955439814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45978.610955439814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45978.610955439814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45978.610955439814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45978.610955439814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45978.610955439814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45978.610955439814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45978.610955439814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45978.610955439814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45978.610955439814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45978.610955439814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45978.610955439814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45978.610955439814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45978.610955439814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45978.610955439814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45978.610955439814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45978.610955439814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45978.610955439814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45978.610955439814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45978.610955439814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45978.610955439814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45978.610955439814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45978.610955439814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45978.610955439814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45978.610955439814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45978.610955439814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45978.610955439814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45978.610955439814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45978.610955439814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45978.610955439814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45978.610955439814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45978.610955439814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45978.610955439814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45978.610955439814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45978.610955439814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45978.610955439814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45978.610955439814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45978.610955439814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45978.610955439814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45978.610955439814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45978.610955439814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45978.610955439814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45978.610955439814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45978.610955439814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45978.610955439814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45978.610955439814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45978.610955439814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45978.610955439814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45978.610955439814</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45978.610955439814</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